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Parker\Documents\Documents for Website\Ready for Website\Annual- Finance\"/>
    </mc:Choice>
  </mc:AlternateContent>
  <xr:revisionPtr revIDLastSave="0" documentId="8_{E31BD333-3ED6-4FB7-A11A-E4C4D300E1C1}" xr6:coauthVersionLast="46" xr6:coauthVersionMax="46" xr10:uidLastSave="{00000000-0000-0000-0000-000000000000}"/>
  <bookViews>
    <workbookView xWindow="-23490" yWindow="-16320" windowWidth="29040" windowHeight="15840" tabRatio="673" xr2:uid="{00000000-000D-0000-FFFF-FFFF00000000}"/>
  </bookViews>
  <sheets>
    <sheet name="START HERE" sheetId="10" r:id="rId1"/>
    <sheet name="INCOME (A+B=C)" sheetId="1" r:id="rId2"/>
    <sheet name="EXPENSES (C-D=E)" sheetId="4" r:id="rId3"/>
    <sheet name="Bank Statement Reconciliation" sheetId="7" r:id="rId4"/>
    <sheet name="To Be Entered VTK Finance Tab" sheetId="6" r:id="rId5"/>
  </sheets>
  <definedNames>
    <definedName name="_xlnm._FilterDatabase" localSheetId="2" hidden="1">'EXPENSES (C-D=E)'!$F$5:$O$22</definedName>
    <definedName name="_xlnm.Print_Area" localSheetId="3">'Bank Statement Reconciliation'!$A$1:$K$38</definedName>
    <definedName name="_xlnm.Print_Area" localSheetId="2">'EXPENSES (C-D=E)'!$A$1:$Q$40</definedName>
    <definedName name="_xlnm.Print_Area" localSheetId="1">'INCOME (A+B=C)'!$A$1:$Q$32</definedName>
    <definedName name="_xlnm.Print_Area" localSheetId="0">'START HERE'!$A$1:$I$25</definedName>
    <definedName name="_xlnm.Print_Area" localSheetId="4">'To Be Entered VTK Finance Tab'!$A$1:$K$44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7" l="1"/>
  <c r="D33" i="7" l="1"/>
  <c r="H29" i="1"/>
  <c r="J9" i="6" s="1"/>
  <c r="I29" i="1"/>
  <c r="J11" i="6" s="1"/>
  <c r="J29" i="1"/>
  <c r="J12" i="6" s="1"/>
  <c r="K29" i="1"/>
  <c r="J13" i="6" s="1"/>
  <c r="L29" i="1"/>
  <c r="J14" i="6" s="1"/>
  <c r="M29" i="1"/>
  <c r="J15" i="6" s="1"/>
  <c r="N29" i="1"/>
  <c r="J17" i="6" s="1"/>
  <c r="O29" i="1"/>
  <c r="J19" i="6" s="1"/>
  <c r="J42" i="6" l="1"/>
  <c r="Q7" i="1" l="1"/>
  <c r="B10" i="10" l="1"/>
  <c r="B16" i="10" l="1"/>
  <c r="B21" i="10"/>
  <c r="H1" i="6"/>
  <c r="H1" i="7"/>
  <c r="O1" i="4"/>
  <c r="J4" i="6"/>
  <c r="P2" i="1"/>
  <c r="J2" i="7" s="1"/>
  <c r="M1" i="1"/>
  <c r="B12" i="10"/>
  <c r="J23" i="7"/>
  <c r="J41" i="6" s="1"/>
  <c r="E23" i="7"/>
  <c r="J40" i="6" s="1"/>
  <c r="H36" i="4"/>
  <c r="J26" i="6" s="1"/>
  <c r="O36" i="4"/>
  <c r="J34" i="6" s="1"/>
  <c r="N36" i="4"/>
  <c r="J32" i="6" s="1"/>
  <c r="M36" i="4"/>
  <c r="J31" i="6" s="1"/>
  <c r="L36" i="4"/>
  <c r="J30" i="6" s="1"/>
  <c r="K36" i="4"/>
  <c r="J29" i="6" s="1"/>
  <c r="J36" i="4"/>
  <c r="J28" i="6" s="1"/>
  <c r="I36" i="4"/>
  <c r="J27" i="6" s="1"/>
  <c r="G36" i="4"/>
  <c r="J25" i="6" s="1"/>
  <c r="F36" i="4"/>
  <c r="J24" i="6" s="1"/>
  <c r="F29" i="1"/>
  <c r="J7" i="6" s="1"/>
  <c r="G29" i="1"/>
  <c r="J8" i="6" s="1"/>
  <c r="E29" i="1"/>
  <c r="J6" i="6" s="1"/>
  <c r="J39" i="6" l="1"/>
  <c r="J43" i="6" s="1"/>
  <c r="Q29" i="1"/>
  <c r="P32" i="1" s="1"/>
  <c r="D34" i="7"/>
  <c r="Q36" i="4"/>
  <c r="J35" i="6" s="1"/>
  <c r="Q2" i="4"/>
  <c r="J2" i="6"/>
  <c r="D36" i="7"/>
  <c r="J28" i="7"/>
  <c r="D35" i="7" l="1"/>
  <c r="D37" i="7" s="1"/>
  <c r="J20" i="6"/>
  <c r="J21" i="6" s="1"/>
  <c r="J36" i="6" s="1"/>
  <c r="Q39" i="4"/>
</calcChain>
</file>

<file path=xl/sharedStrings.xml><?xml version="1.0" encoding="utf-8"?>
<sst xmlns="http://schemas.openxmlformats.org/spreadsheetml/2006/main" count="148" uniqueCount="116">
  <si>
    <t>TROOP FINANCE TRACKING Workbook</t>
  </si>
  <si>
    <t>Instructions:</t>
  </si>
  <si>
    <t>At the START of the Girl Scout Year:</t>
  </si>
  <si>
    <t>Enter your TROOP NUMBER.</t>
  </si>
  <si>
    <r>
      <t>Enter the ENDING BALANCE from your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>Troop Finance Report TFR for the previous year</t>
    </r>
    <r>
      <rPr>
        <sz val="14"/>
        <color theme="1"/>
        <rFont val="Calibri"/>
        <family val="2"/>
        <scheme val="minor"/>
      </rPr>
      <t xml:space="preserve"> (or $ 0.00 if you are a new troop).</t>
    </r>
  </si>
  <si>
    <t>Throughout the Girl Scout Year …</t>
  </si>
  <si>
    <t>As you receive INCOME , record it on the INCOME (A+B=C) tab in the column for the type of Income received.</t>
  </si>
  <si>
    <t>As EXPENSES occur, record them on the EXPENSES (C-D=E) tab in the column for the type of Expense incurred.</t>
  </si>
  <si>
    <t>Enter any Outstanding Deposits and/or Checks that have not yet cleared.</t>
  </si>
  <si>
    <r>
      <t xml:space="preserve">Data from the INCOME, EXPENSES, &amp; BANK STATEMENT tabs will automatically appear on the TO BE TRANSFERRED TO </t>
    </r>
    <r>
      <rPr>
        <b/>
        <i/>
        <sz val="14"/>
        <color theme="1"/>
        <rFont val="Calibri"/>
        <family val="2"/>
        <scheme val="minor"/>
      </rPr>
      <t>TFR</t>
    </r>
    <r>
      <rPr>
        <i/>
        <sz val="14"/>
        <color theme="1"/>
        <rFont val="Calibri"/>
        <family val="2"/>
        <scheme val="minor"/>
      </rPr>
      <t xml:space="preserve"> tab</t>
    </r>
  </si>
  <si>
    <t>Check that your ENDING BALANCE and your GRAND TOTAL match</t>
  </si>
  <si>
    <t>If the ENDING BALANCE is &gt; GREATER THAN the GRAND TOTAL ($$), you may have omitted an EXPENSE or OUTSTANDING CHECK.</t>
  </si>
  <si>
    <t>If the ENDING BALANCE is &lt; LESS THAN the GRAND TOTAL ($$), you may have forgotten to record some INCOME you received</t>
  </si>
  <si>
    <t>Troop #</t>
  </si>
  <si>
    <t>INCOME</t>
  </si>
  <si>
    <t>Income Categories</t>
  </si>
  <si>
    <t>Date</t>
  </si>
  <si>
    <t>Description</t>
  </si>
  <si>
    <t>A - Ending Balance from Prior Year:</t>
  </si>
  <si>
    <r>
      <t xml:space="preserve">Add additional rows (if needed) </t>
    </r>
    <r>
      <rPr>
        <b/>
        <i/>
        <sz val="14"/>
        <color rgb="FF0000FF"/>
        <rFont val="Adobe Gothic Std B"/>
        <family val="2"/>
        <charset val="128"/>
      </rPr>
      <t>ABOVE</t>
    </r>
    <r>
      <rPr>
        <i/>
        <sz val="14"/>
        <color rgb="FF0000FF"/>
        <rFont val="Adobe Gothic Std B"/>
        <family val="2"/>
        <charset val="128"/>
      </rPr>
      <t xml:space="preserve"> this row</t>
    </r>
  </si>
  <si>
    <t>B - Total Income</t>
  </si>
  <si>
    <t>C - Grand Total
(A + B = C)</t>
  </si>
  <si>
    <t>Expenses</t>
  </si>
  <si>
    <t>Expense Categories</t>
  </si>
  <si>
    <t>Check No.</t>
  </si>
  <si>
    <r>
      <rPr>
        <b/>
        <sz val="16"/>
        <color rgb="FF0000FF"/>
        <rFont val="Adobe Gothic Std B"/>
        <family val="2"/>
        <charset val="128"/>
      </rPr>
      <t>E</t>
    </r>
    <r>
      <rPr>
        <b/>
        <sz val="12"/>
        <color rgb="FF0000FF"/>
        <rFont val="Adobe Gothic Std B"/>
        <family val="2"/>
        <charset val="128"/>
      </rPr>
      <t xml:space="preserve"> - Ending Balance
(C - D = E)</t>
    </r>
  </si>
  <si>
    <r>
      <t xml:space="preserve">Reconciliation of Funds/Account(s):
</t>
    </r>
    <r>
      <rPr>
        <b/>
        <i/>
        <sz val="18"/>
        <rFont val="Arial"/>
        <family val="2"/>
      </rPr>
      <t>You need to provide information in the Turquoise Boxes after you receive your May 2014 Bank Statement</t>
    </r>
  </si>
  <si>
    <t>Total Outstandng Deposits:</t>
  </si>
  <si>
    <t>Total Outstanding Checks:</t>
  </si>
  <si>
    <t>Amount</t>
  </si>
  <si>
    <t>Deposit 1</t>
  </si>
  <si>
    <t xml:space="preserve">Check # </t>
  </si>
  <si>
    <t>Deposit 2</t>
  </si>
  <si>
    <t>Deposit 3</t>
  </si>
  <si>
    <t>Deposit 4</t>
  </si>
  <si>
    <t>Deposit 5</t>
  </si>
  <si>
    <t>Deposit 6</t>
  </si>
  <si>
    <t>Deposit 7</t>
  </si>
  <si>
    <t>Deposit 8</t>
  </si>
  <si>
    <t>Deposit 9</t>
  </si>
  <si>
    <t>Deposit 10</t>
  </si>
  <si>
    <t>Deposit 11</t>
  </si>
  <si>
    <t>Deposit 12</t>
  </si>
  <si>
    <t>Deposit 13</t>
  </si>
  <si>
    <t>Deposit 14</t>
  </si>
  <si>
    <t>Sum (Deposits):</t>
  </si>
  <si>
    <t>Sum (Checks):</t>
  </si>
  <si>
    <t>Total Cash Held (Dues Jar/Petty Cash)</t>
  </si>
  <si>
    <t>Total</t>
  </si>
  <si>
    <t>A.</t>
  </si>
  <si>
    <t>B.</t>
  </si>
  <si>
    <t>+</t>
  </si>
  <si>
    <t>Subtotal</t>
  </si>
  <si>
    <t>C.</t>
  </si>
  <si>
    <t>Total Outstanding Checks</t>
  </si>
  <si>
    <t>-</t>
  </si>
  <si>
    <t>Ending Balance = Check Register</t>
  </si>
  <si>
    <t xml:space="preserve">Troop #: </t>
  </si>
  <si>
    <t>A - Ending Balance from prior year</t>
  </si>
  <si>
    <t>Other Money-Earning Activities (Specify):</t>
  </si>
  <si>
    <t>C - Grand Total (A+B)</t>
  </si>
  <si>
    <t>Other Miscellaneous Expenses (specify)</t>
  </si>
  <si>
    <t>D - Total Expenses</t>
  </si>
  <si>
    <t>E - Ending Balance (C-D=E)</t>
  </si>
  <si>
    <t>Reconciliation of Funds/Account(s)</t>
  </si>
  <si>
    <t>Total Balance on Last Bank Statement</t>
  </si>
  <si>
    <t>Total Outstanding Deposits</t>
  </si>
  <si>
    <t>Total Cash Held (Petty Cash)</t>
  </si>
  <si>
    <t>Grand Total (should equal line "E")</t>
  </si>
  <si>
    <t>Be prepared to explain in VTK Finance Tab</t>
  </si>
  <si>
    <t>National Registration Fees Colleted</t>
  </si>
  <si>
    <t>Event Fees Collected</t>
  </si>
  <si>
    <t>Trips-Fees collected</t>
  </si>
  <si>
    <t>Outdoor/Camping Fees Collected</t>
  </si>
  <si>
    <t>Donations made to troops</t>
  </si>
  <si>
    <t>Cookie Program Product Profit should match eBudde report</t>
  </si>
  <si>
    <t>Current Year Income (July 1, 2019 - JuneL 30, 2020)</t>
  </si>
  <si>
    <t>National Registration Fees Collected</t>
  </si>
  <si>
    <t>Events Fees Collected</t>
  </si>
  <si>
    <t>Trips-Fees Collected</t>
  </si>
  <si>
    <t>Cookie Product Program Profit(must match eBudde reports)</t>
  </si>
  <si>
    <t>Other Income not listed elsewhere</t>
  </si>
  <si>
    <t>Troop Group Dues</t>
  </si>
  <si>
    <t>GSUSA Registrations Paid By Troop</t>
  </si>
  <si>
    <t>Events</t>
  </si>
  <si>
    <t>Trips</t>
  </si>
  <si>
    <t>Outdoor/Camping</t>
  </si>
  <si>
    <t>General Expenses-supplies,etc.</t>
  </si>
  <si>
    <t>Program Supplies-Crafts, badges, etc.</t>
  </si>
  <si>
    <t>Service Learning and Highest Awards</t>
  </si>
  <si>
    <t>Recognitions, badges &amp; patches</t>
  </si>
  <si>
    <t>Other Expenses</t>
  </si>
  <si>
    <t>GSUSA Registration Paid by Troop</t>
  </si>
  <si>
    <t>General Expenses-Supplies-etc</t>
  </si>
  <si>
    <t>Program Supplies-crafts, badges, etc</t>
  </si>
  <si>
    <t>Service Learning and Highest  Awards</t>
  </si>
  <si>
    <t>Recgonitions, badges  &amp; Patches</t>
  </si>
  <si>
    <t>Uniforms</t>
  </si>
  <si>
    <r>
      <t xml:space="preserve">Add additional rows (if needed) </t>
    </r>
    <r>
      <rPr>
        <b/>
        <i/>
        <sz val="14"/>
        <color rgb="FF0000FF"/>
        <rFont val="Arial Narrow"/>
        <family val="2"/>
      </rPr>
      <t>ABOVE</t>
    </r>
    <r>
      <rPr>
        <i/>
        <sz val="14"/>
        <color rgb="FF0000FF"/>
        <rFont val="Arial Narrow"/>
        <family val="2"/>
      </rPr>
      <t xml:space="preserve"> this row</t>
    </r>
  </si>
  <si>
    <t>Balance Checkbook from Bank Statement</t>
  </si>
  <si>
    <t>Ending balance shown on  statement</t>
  </si>
  <si>
    <t>Deposits not shown on statement</t>
  </si>
  <si>
    <t>As you near the end of the Girl Scout TFR Submission time (June 30)…</t>
  </si>
  <si>
    <r>
      <t xml:space="preserve">Enter the ENDING BALANCE from your </t>
    </r>
    <r>
      <rPr>
        <u/>
        <sz val="14"/>
        <color theme="1"/>
        <rFont val="Calibri"/>
        <family val="2"/>
        <scheme val="minor"/>
      </rPr>
      <t>June</t>
    </r>
    <r>
      <rPr>
        <sz val="14"/>
        <color theme="1"/>
        <rFont val="Calibri"/>
        <family val="2"/>
        <scheme val="minor"/>
      </rPr>
      <t xml:space="preserve"> Bank Statement</t>
    </r>
  </si>
  <si>
    <r>
      <t xml:space="preserve">After receiving your </t>
    </r>
    <r>
      <rPr>
        <b/>
        <u/>
        <sz val="14"/>
        <color theme="1"/>
        <rFont val="Calibri"/>
        <family val="2"/>
        <scheme val="minor"/>
      </rPr>
      <t>June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Bank Statement, Complete the BANK STATEMENT RECONCILIATION tab.</t>
    </r>
  </si>
  <si>
    <t>Expenses (July 1, 2019- June 30, 2020)</t>
  </si>
  <si>
    <t>Troop/Group Dues</t>
  </si>
  <si>
    <t>Fall Product Program Profit should match M2 report</t>
  </si>
  <si>
    <r>
      <t xml:space="preserve">Fall Product Program Profit </t>
    </r>
    <r>
      <rPr>
        <sz val="9"/>
        <color theme="1"/>
        <rFont val="Calibri"/>
        <family val="2"/>
        <scheme val="minor"/>
      </rPr>
      <t>(must match M2 reports)</t>
    </r>
  </si>
  <si>
    <t>Troop Digi Dough</t>
  </si>
  <si>
    <t>Other Money-Earning Activities (specify details)</t>
  </si>
  <si>
    <t>Other Income not listed elsewhere
(specify details)</t>
  </si>
  <si>
    <r>
      <t>Account Balance on June Bank Statement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(from START page)</t>
    </r>
    <r>
      <rPr>
        <b/>
        <sz val="16"/>
        <rFont val="Arial"/>
        <family val="2"/>
      </rPr>
      <t>:</t>
    </r>
  </si>
  <si>
    <t>Troop Income and Expenses  2021 - 2021</t>
  </si>
  <si>
    <t>Troop Income and Expenses 2021 - 2022</t>
  </si>
  <si>
    <t>Troop/Group Annual Troop Finance Report                   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</si>
</sst>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m/d/yy;@"/>
    <numFmt numFmtId="166" formatCode="&quot;$&quot;#,##0.00"/>
    <numFmt numFmtId="167" formatCode="_(&quot;$&quot;* #,##0.00_);_(&quot;$&quot;* \(#,##0.00\);_(&quot;$&quot;* &quot;0.00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Arial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i/>
      <sz val="14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4"/>
      <color rgb="FF0000FF"/>
      <name val="Arial"/>
      <family val="2"/>
    </font>
    <font>
      <i/>
      <sz val="14"/>
      <color theme="1"/>
      <name val="Arial"/>
      <family val="2"/>
    </font>
    <font>
      <b/>
      <i/>
      <sz val="18"/>
      <name val="Arial"/>
      <family val="2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4"/>
      <color theme="1"/>
      <name val="Arial Narrow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name val="Arial"/>
      <family val="2"/>
    </font>
    <font>
      <sz val="10"/>
      <name val="Verdana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u/>
      <sz val="18"/>
      <color theme="10"/>
      <name val="Calibri"/>
      <family val="2"/>
    </font>
    <font>
      <b/>
      <u/>
      <sz val="20"/>
      <color theme="10"/>
      <name val="Calibri"/>
      <family val="2"/>
    </font>
    <font>
      <b/>
      <u/>
      <sz val="24"/>
      <color theme="10"/>
      <name val="Calibri"/>
      <family val="2"/>
    </font>
    <font>
      <b/>
      <u/>
      <sz val="28"/>
      <color theme="10"/>
      <name val="Calibri"/>
      <family val="2"/>
    </font>
    <font>
      <sz val="11"/>
      <name val="Arial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sz val="14"/>
      <name val="Arial"/>
      <family val="2"/>
    </font>
    <font>
      <b/>
      <sz val="14"/>
      <color theme="1"/>
      <name val="Adobe Gothic Std B"/>
      <family val="2"/>
      <charset val="128"/>
    </font>
    <font>
      <b/>
      <sz val="16"/>
      <color theme="1"/>
      <name val="Adobe Gothic Std B"/>
      <family val="2"/>
      <charset val="128"/>
    </font>
    <font>
      <b/>
      <sz val="14"/>
      <color rgb="FF0000FF"/>
      <name val="Adobe Gothic Std B"/>
      <family val="2"/>
      <charset val="128"/>
    </font>
    <font>
      <b/>
      <sz val="16"/>
      <color rgb="FF0000FF"/>
      <name val="Adobe Gothic Std B"/>
      <family val="2"/>
      <charset val="128"/>
    </font>
    <font>
      <b/>
      <sz val="12"/>
      <color rgb="FF0000FF"/>
      <name val="Adobe Gothic Std B"/>
      <family val="2"/>
      <charset val="128"/>
    </font>
    <font>
      <sz val="11"/>
      <color theme="1"/>
      <name val="Adobe Gothic Std B"/>
      <family val="2"/>
      <charset val="128"/>
    </font>
    <font>
      <i/>
      <sz val="14"/>
      <color rgb="FF0000FF"/>
      <name val="Adobe Gothic Std B"/>
      <family val="2"/>
      <charset val="128"/>
    </font>
    <font>
      <b/>
      <i/>
      <sz val="14"/>
      <color rgb="FF0000FF"/>
      <name val="Adobe Gothic Std B"/>
      <family val="2"/>
      <charset val="128"/>
    </font>
    <font>
      <i/>
      <sz val="14"/>
      <color rgb="FF0000FF"/>
      <name val="Arial Narrow"/>
      <family val="2"/>
    </font>
    <font>
      <b/>
      <i/>
      <sz val="14"/>
      <color rgb="FF0000FF"/>
      <name val="Arial Narrow"/>
      <family val="2"/>
    </font>
    <font>
      <b/>
      <sz val="14"/>
      <color rgb="FF0000FF"/>
      <name val="Arial Narrow"/>
      <family val="2"/>
    </font>
    <font>
      <b/>
      <sz val="14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AF2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5C1"/>
        <bgColor indexed="64"/>
      </patternFill>
    </fill>
    <fill>
      <patternFill patternType="solid">
        <fgColor rgb="FFE0F8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FF"/>
      </left>
      <right style="medium">
        <color indexed="64"/>
      </right>
      <top style="thick">
        <color rgb="FF0000FF"/>
      </top>
      <bottom style="thick">
        <color rgb="FF0000F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medium">
        <color indexed="64"/>
      </top>
      <bottom style="thick">
        <color rgb="FF0000F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35" fillId="0" borderId="0"/>
    <xf numFmtId="44" fontId="35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/>
    <xf numFmtId="44" fontId="0" fillId="0" borderId="0" xfId="1" applyFont="1"/>
    <xf numFmtId="164" fontId="0" fillId="0" borderId="0" xfId="1" applyNumberFormat="1" applyFont="1"/>
    <xf numFmtId="14" fontId="0" fillId="0" borderId="0" xfId="0" applyNumberForma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4" fontId="3" fillId="2" borderId="0" xfId="0" applyNumberFormat="1" applyFont="1" applyFill="1" applyBorder="1"/>
    <xf numFmtId="44" fontId="5" fillId="9" borderId="18" xfId="1" applyFont="1" applyFill="1" applyBorder="1" applyAlignment="1">
      <alignment horizontal="center" vertical="center" textRotation="45" wrapText="1"/>
    </xf>
    <xf numFmtId="44" fontId="5" fillId="6" borderId="18" xfId="1" applyFont="1" applyFill="1" applyBorder="1" applyAlignment="1">
      <alignment horizontal="center" vertical="center" textRotation="45" wrapText="1"/>
    </xf>
    <xf numFmtId="44" fontId="5" fillId="11" borderId="18" xfId="1" applyFont="1" applyFill="1" applyBorder="1" applyAlignment="1">
      <alignment horizontal="center" vertical="center" textRotation="45" wrapText="1"/>
    </xf>
    <xf numFmtId="44" fontId="5" fillId="3" borderId="18" xfId="1" applyFont="1" applyFill="1" applyBorder="1" applyAlignment="1">
      <alignment horizontal="center" vertical="center" textRotation="45" wrapText="1"/>
    </xf>
    <xf numFmtId="44" fontId="5" fillId="7" borderId="18" xfId="1" applyFont="1" applyFill="1" applyBorder="1" applyAlignment="1">
      <alignment horizontal="center" vertical="center" textRotation="45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44" fontId="6" fillId="2" borderId="0" xfId="1" applyFont="1" applyFill="1" applyBorder="1" applyAlignment="1">
      <alignment horizontal="center" vertical="center" textRotation="45" wrapText="1"/>
    </xf>
    <xf numFmtId="0" fontId="0" fillId="0" borderId="0" xfId="0" applyFont="1"/>
    <xf numFmtId="0" fontId="0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/>
    <xf numFmtId="0" fontId="11" fillId="0" borderId="0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12" borderId="0" xfId="0" applyFont="1" applyFill="1"/>
    <xf numFmtId="0" fontId="0" fillId="0" borderId="0" xfId="0" applyFont="1" applyAlignment="1">
      <alignment horizontal="right"/>
    </xf>
    <xf numFmtId="0" fontId="2" fillId="0" borderId="0" xfId="0" applyFont="1"/>
    <xf numFmtId="0" fontId="2" fillId="12" borderId="0" xfId="0" applyFont="1" applyFill="1"/>
    <xf numFmtId="44" fontId="10" fillId="12" borderId="0" xfId="1" applyFont="1" applyFill="1"/>
    <xf numFmtId="44" fontId="0" fillId="2" borderId="3" xfId="1" applyFont="1" applyFill="1" applyBorder="1"/>
    <xf numFmtId="44" fontId="11" fillId="2" borderId="3" xfId="1" applyFont="1" applyFill="1" applyBorder="1"/>
    <xf numFmtId="0" fontId="11" fillId="0" borderId="0" xfId="0" applyFont="1" applyAlignment="1">
      <alignment horizontal="right"/>
    </xf>
    <xf numFmtId="8" fontId="0" fillId="2" borderId="3" xfId="1" applyNumberFormat="1" applyFont="1" applyFill="1" applyBorder="1"/>
    <xf numFmtId="0" fontId="0" fillId="0" borderId="0" xfId="0" applyFont="1" applyBorder="1"/>
    <xf numFmtId="44" fontId="0" fillId="0" borderId="26" xfId="1" applyFont="1" applyFill="1" applyBorder="1"/>
    <xf numFmtId="0" fontId="7" fillId="2" borderId="0" xfId="0" applyFont="1" applyFill="1" applyBorder="1"/>
    <xf numFmtId="14" fontId="5" fillId="2" borderId="31" xfId="0" applyNumberFormat="1" applyFont="1" applyFill="1" applyBorder="1" applyAlignment="1">
      <alignment horizontal="center" vertical="center" wrapText="1"/>
    </xf>
    <xf numFmtId="44" fontId="5" fillId="10" borderId="32" xfId="1" applyFont="1" applyFill="1" applyBorder="1" applyAlignment="1">
      <alignment horizontal="center" vertical="center" textRotation="45" wrapText="1"/>
    </xf>
    <xf numFmtId="0" fontId="3" fillId="2" borderId="33" xfId="0" applyFont="1" applyFill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4" fontId="4" fillId="0" borderId="0" xfId="1" applyFont="1"/>
    <xf numFmtId="0" fontId="4" fillId="0" borderId="0" xfId="0" applyFont="1" applyFill="1"/>
    <xf numFmtId="164" fontId="4" fillId="0" borderId="0" xfId="1" applyNumberFormat="1" applyFont="1"/>
    <xf numFmtId="14" fontId="4" fillId="11" borderId="0" xfId="0" applyNumberFormat="1" applyFont="1" applyFill="1" applyAlignment="1">
      <alignment horizontal="center" vertical="center"/>
    </xf>
    <xf numFmtId="0" fontId="7" fillId="0" borderId="13" xfId="0" applyFont="1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8" fontId="20" fillId="2" borderId="0" xfId="2" applyNumberFormat="1" applyFont="1" applyFill="1" applyBorder="1"/>
    <xf numFmtId="0" fontId="7" fillId="0" borderId="0" xfId="0" applyFont="1"/>
    <xf numFmtId="8" fontId="20" fillId="0" borderId="0" xfId="2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3" fillId="0" borderId="13" xfId="0" applyFont="1" applyFill="1" applyBorder="1" applyAlignment="1">
      <alignment horizontal="right"/>
    </xf>
    <xf numFmtId="8" fontId="20" fillId="2" borderId="3" xfId="2" applyNumberFormat="1" applyFont="1" applyFill="1" applyBorder="1"/>
    <xf numFmtId="166" fontId="20" fillId="2" borderId="0" xfId="2" applyNumberFormat="1" applyFont="1" applyFill="1" applyBorder="1"/>
    <xf numFmtId="0" fontId="20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right"/>
    </xf>
    <xf numFmtId="166" fontId="20" fillId="2" borderId="3" xfId="2" applyNumberFormat="1" applyFont="1" applyFill="1" applyBorder="1"/>
    <xf numFmtId="164" fontId="7" fillId="0" borderId="0" xfId="1" applyNumberFormat="1" applyFont="1"/>
    <xf numFmtId="0" fontId="7" fillId="0" borderId="0" xfId="0" applyFont="1" applyFill="1"/>
    <xf numFmtId="0" fontId="6" fillId="2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3" xfId="0" applyFont="1" applyBorder="1"/>
    <xf numFmtId="14" fontId="3" fillId="2" borderId="0" xfId="0" applyNumberFormat="1" applyFont="1" applyFill="1" applyBorder="1" applyAlignment="1">
      <alignment horizontal="center" vertical="center"/>
    </xf>
    <xf numFmtId="14" fontId="0" fillId="3" borderId="0" xfId="0" applyNumberFormat="1" applyFont="1" applyFill="1" applyAlignment="1">
      <alignment horizontal="center" vertical="center"/>
    </xf>
    <xf numFmtId="44" fontId="28" fillId="2" borderId="6" xfId="1" applyNumberFormat="1" applyFont="1" applyFill="1" applyBorder="1" applyAlignment="1">
      <alignment vertical="center"/>
    </xf>
    <xf numFmtId="44" fontId="28" fillId="2" borderId="6" xfId="0" applyNumberFormat="1" applyFont="1" applyFill="1" applyBorder="1" applyAlignment="1">
      <alignment vertical="center"/>
    </xf>
    <xf numFmtId="44" fontId="28" fillId="0" borderId="10" xfId="0" applyNumberFormat="1" applyFont="1" applyFill="1" applyBorder="1" applyAlignment="1">
      <alignment vertical="center"/>
    </xf>
    <xf numFmtId="44" fontId="28" fillId="0" borderId="17" xfId="1" applyFont="1" applyFill="1" applyBorder="1" applyAlignment="1">
      <alignment vertical="center"/>
    </xf>
    <xf numFmtId="44" fontId="28" fillId="6" borderId="3" xfId="1" applyFont="1" applyFill="1" applyBorder="1" applyAlignment="1">
      <alignment vertical="center"/>
    </xf>
    <xf numFmtId="44" fontId="28" fillId="10" borderId="3" xfId="1" applyFont="1" applyFill="1" applyBorder="1" applyAlignment="1">
      <alignment vertical="center"/>
    </xf>
    <xf numFmtId="44" fontId="28" fillId="4" borderId="3" xfId="1" applyFont="1" applyFill="1" applyBorder="1" applyAlignment="1">
      <alignment vertical="center"/>
    </xf>
    <xf numFmtId="44" fontId="28" fillId="5" borderId="3" xfId="1" applyFont="1" applyFill="1" applyBorder="1" applyAlignment="1">
      <alignment vertical="center"/>
    </xf>
    <xf numFmtId="44" fontId="28" fillId="9" borderId="3" xfId="1" applyFont="1" applyFill="1" applyBorder="1" applyAlignment="1">
      <alignment vertical="center"/>
    </xf>
    <xf numFmtId="44" fontId="28" fillId="11" borderId="3" xfId="1" applyFont="1" applyFill="1" applyBorder="1" applyAlignment="1">
      <alignment vertical="center"/>
    </xf>
    <xf numFmtId="44" fontId="28" fillId="8" borderId="3" xfId="1" applyFont="1" applyFill="1" applyBorder="1" applyAlignment="1">
      <alignment vertical="center"/>
    </xf>
    <xf numFmtId="44" fontId="12" fillId="12" borderId="28" xfId="0" applyNumberFormat="1" applyFont="1" applyFill="1" applyBorder="1"/>
    <xf numFmtId="44" fontId="12" fillId="12" borderId="28" xfId="0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64" fontId="4" fillId="0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12" borderId="28" xfId="0" applyFont="1" applyFill="1" applyBorder="1" applyAlignment="1">
      <alignment horizontal="center" vertical="center" wrapText="1"/>
    </xf>
    <xf numFmtId="165" fontId="28" fillId="0" borderId="30" xfId="0" applyNumberFormat="1" applyFont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44" fontId="4" fillId="2" borderId="0" xfId="1" applyFont="1" applyFill="1" applyBorder="1"/>
    <xf numFmtId="1" fontId="4" fillId="2" borderId="24" xfId="0" applyNumberFormat="1" applyFont="1" applyFill="1" applyBorder="1" applyAlignment="1">
      <alignment horizontal="center" vertical="center"/>
    </xf>
    <xf numFmtId="1" fontId="7" fillId="2" borderId="42" xfId="0" applyNumberFormat="1" applyFont="1" applyFill="1" applyBorder="1" applyAlignment="1">
      <alignment horizontal="center" vertical="center"/>
    </xf>
    <xf numFmtId="1" fontId="7" fillId="2" borderId="24" xfId="0" applyNumberFormat="1" applyFont="1" applyFill="1" applyBorder="1" applyAlignment="1">
      <alignment horizontal="center" vertical="center"/>
    </xf>
    <xf numFmtId="1" fontId="4" fillId="2" borderId="4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1" fontId="4" fillId="2" borderId="12" xfId="0" applyNumberFormat="1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4" fontId="0" fillId="2" borderId="15" xfId="1" applyFont="1" applyFill="1" applyBorder="1"/>
    <xf numFmtId="44" fontId="11" fillId="2" borderId="15" xfId="1" applyFont="1" applyFill="1" applyBorder="1"/>
    <xf numFmtId="44" fontId="11" fillId="13" borderId="44" xfId="1" applyFont="1" applyFill="1" applyBorder="1"/>
    <xf numFmtId="8" fontId="11" fillId="13" borderId="44" xfId="1" applyNumberFormat="1" applyFont="1" applyFill="1" applyBorder="1"/>
    <xf numFmtId="44" fontId="28" fillId="12" borderId="43" xfId="1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44" fontId="28" fillId="7" borderId="47" xfId="1" applyFont="1" applyFill="1" applyBorder="1" applyAlignment="1">
      <alignment vertical="center"/>
    </xf>
    <xf numFmtId="44" fontId="28" fillId="12" borderId="6" xfId="1" applyFont="1" applyFill="1" applyBorder="1" applyAlignment="1">
      <alignment vertical="center"/>
    </xf>
    <xf numFmtId="0" fontId="18" fillId="11" borderId="0" xfId="0" applyFont="1" applyFill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44" fontId="16" fillId="6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7" fillId="0" borderId="13" xfId="2" applyFont="1" applyFill="1" applyBorder="1" applyAlignment="1">
      <alignment horizontal="right"/>
    </xf>
    <xf numFmtId="0" fontId="34" fillId="0" borderId="13" xfId="2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9" borderId="34" xfId="0" applyFill="1" applyBorder="1" applyAlignment="1" applyProtection="1">
      <alignment horizontal="right" wrapText="1"/>
      <protection locked="0"/>
    </xf>
    <xf numFmtId="0" fontId="7" fillId="9" borderId="37" xfId="0" applyFont="1" applyFill="1" applyBorder="1" applyAlignment="1" applyProtection="1">
      <alignment horizontal="center"/>
      <protection locked="0"/>
    </xf>
    <xf numFmtId="0" fontId="20" fillId="9" borderId="35" xfId="2" applyFont="1" applyFill="1" applyBorder="1" applyProtection="1">
      <protection locked="0"/>
    </xf>
    <xf numFmtId="166" fontId="27" fillId="9" borderId="35" xfId="2" applyNumberFormat="1" applyFont="1" applyFill="1" applyBorder="1" applyProtection="1">
      <protection locked="0"/>
    </xf>
    <xf numFmtId="165" fontId="28" fillId="0" borderId="29" xfId="0" applyNumberFormat="1" applyFont="1" applyBorder="1" applyAlignment="1" applyProtection="1">
      <alignment horizontal="center" vertical="center"/>
      <protection locked="0"/>
    </xf>
    <xf numFmtId="44" fontId="28" fillId="6" borderId="3" xfId="1" applyFont="1" applyFill="1" applyBorder="1" applyAlignment="1" applyProtection="1">
      <alignment vertical="center"/>
      <protection locked="0"/>
    </xf>
    <xf numFmtId="44" fontId="28" fillId="10" borderId="3" xfId="1" applyFont="1" applyFill="1" applyBorder="1" applyAlignment="1" applyProtection="1">
      <alignment vertical="center"/>
      <protection locked="0"/>
    </xf>
    <xf numFmtId="44" fontId="28" fillId="4" borderId="3" xfId="1" applyFont="1" applyFill="1" applyBorder="1" applyAlignment="1" applyProtection="1">
      <alignment vertical="center"/>
      <protection locked="0"/>
    </xf>
    <xf numFmtId="44" fontId="28" fillId="5" borderId="3" xfId="1" applyFont="1" applyFill="1" applyBorder="1" applyAlignment="1" applyProtection="1">
      <alignment vertical="center"/>
      <protection locked="0"/>
    </xf>
    <xf numFmtId="44" fontId="28" fillId="9" borderId="3" xfId="1" applyFont="1" applyFill="1" applyBorder="1" applyAlignment="1" applyProtection="1">
      <alignment vertical="center"/>
      <protection locked="0"/>
    </xf>
    <xf numFmtId="44" fontId="28" fillId="11" borderId="3" xfId="1" applyFont="1" applyFill="1" applyBorder="1" applyAlignment="1" applyProtection="1">
      <alignment vertical="center"/>
      <protection locked="0"/>
    </xf>
    <xf numFmtId="44" fontId="28" fillId="8" borderId="3" xfId="1" applyFont="1" applyFill="1" applyBorder="1" applyAlignment="1" applyProtection="1">
      <alignment vertical="center"/>
      <protection locked="0"/>
    </xf>
    <xf numFmtId="165" fontId="28" fillId="0" borderId="5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44" fontId="28" fillId="7" borderId="45" xfId="1" applyFont="1" applyFill="1" applyBorder="1" applyAlignment="1" applyProtection="1">
      <alignment vertical="center"/>
      <protection locked="0"/>
    </xf>
    <xf numFmtId="165" fontId="28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44" fontId="28" fillId="7" borderId="46" xfId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4" fontId="28" fillId="9" borderId="3" xfId="1" applyNumberFormat="1" applyFont="1" applyFill="1" applyBorder="1" applyAlignment="1" applyProtection="1">
      <alignment vertical="center"/>
      <protection locked="0"/>
    </xf>
    <xf numFmtId="44" fontId="28" fillId="6" borderId="3" xfId="0" applyNumberFormat="1" applyFont="1" applyFill="1" applyBorder="1" applyAlignment="1" applyProtection="1">
      <alignment vertical="center"/>
      <protection locked="0"/>
    </xf>
    <xf numFmtId="44" fontId="28" fillId="11" borderId="3" xfId="1" applyNumberFormat="1" applyFont="1" applyFill="1" applyBorder="1" applyAlignment="1" applyProtection="1">
      <alignment vertical="center"/>
      <protection locked="0"/>
    </xf>
    <xf numFmtId="44" fontId="28" fillId="3" borderId="3" xfId="0" applyNumberFormat="1" applyFont="1" applyFill="1" applyBorder="1" applyAlignment="1" applyProtection="1">
      <alignment vertical="center"/>
      <protection locked="0"/>
    </xf>
    <xf numFmtId="44" fontId="28" fillId="7" borderId="3" xfId="0" applyNumberFormat="1" applyFont="1" applyFill="1" applyBorder="1" applyAlignment="1" applyProtection="1">
      <alignment vertical="center"/>
      <protection locked="0"/>
    </xf>
    <xf numFmtId="44" fontId="28" fillId="10" borderId="9" xfId="0" applyNumberFormat="1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44" fontId="28" fillId="9" borderId="15" xfId="1" applyNumberFormat="1" applyFont="1" applyFill="1" applyBorder="1" applyAlignment="1" applyProtection="1">
      <alignment vertical="center"/>
      <protection locked="0"/>
    </xf>
    <xf numFmtId="44" fontId="28" fillId="6" borderId="15" xfId="0" applyNumberFormat="1" applyFont="1" applyFill="1" applyBorder="1" applyAlignment="1" applyProtection="1">
      <alignment vertical="center"/>
      <protection locked="0"/>
    </xf>
    <xf numFmtId="44" fontId="28" fillId="11" borderId="15" xfId="1" applyNumberFormat="1" applyFont="1" applyFill="1" applyBorder="1" applyAlignment="1" applyProtection="1">
      <alignment vertical="center"/>
      <protection locked="0"/>
    </xf>
    <xf numFmtId="44" fontId="28" fillId="3" borderId="15" xfId="0" applyNumberFormat="1" applyFont="1" applyFill="1" applyBorder="1" applyAlignment="1" applyProtection="1">
      <alignment vertical="center"/>
      <protection locked="0"/>
    </xf>
    <xf numFmtId="44" fontId="28" fillId="7" borderId="15" xfId="0" applyNumberFormat="1" applyFont="1" applyFill="1" applyBorder="1" applyAlignment="1" applyProtection="1">
      <alignment vertical="center"/>
      <protection locked="0"/>
    </xf>
    <xf numFmtId="44" fontId="28" fillId="10" borderId="16" xfId="0" applyNumberFormat="1" applyFont="1" applyFill="1" applyBorder="1" applyAlignment="1" applyProtection="1">
      <alignment vertical="center"/>
      <protection locked="0"/>
    </xf>
    <xf numFmtId="0" fontId="34" fillId="2" borderId="0" xfId="2" applyFont="1" applyFill="1" applyBorder="1" applyAlignment="1">
      <alignment horizontal="right"/>
    </xf>
    <xf numFmtId="0" fontId="0" fillId="2" borderId="0" xfId="0" applyFill="1"/>
    <xf numFmtId="0" fontId="20" fillId="2" borderId="0" xfId="2" applyFont="1" applyFill="1" applyBorder="1" applyAlignment="1">
      <alignment horizontal="right"/>
    </xf>
    <xf numFmtId="8" fontId="27" fillId="2" borderId="3" xfId="2" applyNumberFormat="1" applyFont="1" applyFill="1" applyBorder="1"/>
    <xf numFmtId="0" fontId="27" fillId="0" borderId="0" xfId="2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8" fontId="20" fillId="2" borderId="0" xfId="2" applyNumberFormat="1" applyFont="1" applyFill="1" applyBorder="1" applyAlignment="1">
      <alignment horizontal="center"/>
    </xf>
    <xf numFmtId="166" fontId="20" fillId="2" borderId="0" xfId="2" applyNumberFormat="1" applyFont="1" applyFill="1" applyBorder="1" applyProtection="1">
      <protection locked="0"/>
    </xf>
    <xf numFmtId="0" fontId="23" fillId="2" borderId="13" xfId="0" applyFont="1" applyFill="1" applyBorder="1" applyAlignment="1">
      <alignment horizontal="right"/>
    </xf>
    <xf numFmtId="0" fontId="20" fillId="2" borderId="0" xfId="2" applyFont="1" applyFill="1" applyBorder="1"/>
    <xf numFmtId="0" fontId="0" fillId="2" borderId="0" xfId="0" applyFill="1" applyBorder="1"/>
    <xf numFmtId="0" fontId="0" fillId="0" borderId="0" xfId="0" applyFill="1" applyBorder="1"/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0" borderId="0" xfId="0" applyFont="1"/>
    <xf numFmtId="164" fontId="4" fillId="0" borderId="0" xfId="1" applyNumberFormat="1" applyFont="1"/>
    <xf numFmtId="44" fontId="4" fillId="2" borderId="0" xfId="1" applyFont="1" applyFill="1"/>
    <xf numFmtId="0" fontId="4" fillId="2" borderId="0" xfId="0" applyFont="1" applyFill="1" applyBorder="1"/>
    <xf numFmtId="0" fontId="3" fillId="2" borderId="0" xfId="0" applyFont="1" applyFill="1" applyAlignment="1">
      <alignment vertical="center"/>
    </xf>
    <xf numFmtId="0" fontId="7" fillId="2" borderId="0" xfId="0" applyFont="1" applyFill="1"/>
    <xf numFmtId="14" fontId="4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4" fontId="0" fillId="2" borderId="0" xfId="1" applyFont="1" applyFill="1"/>
    <xf numFmtId="0" fontId="7" fillId="9" borderId="34" xfId="0" applyFont="1" applyFill="1" applyBorder="1" applyAlignment="1" applyProtection="1">
      <alignment horizontal="right"/>
      <protection locked="0"/>
    </xf>
    <xf numFmtId="166" fontId="20" fillId="9" borderId="35" xfId="2" applyNumberFormat="1" applyFont="1" applyFill="1" applyBorder="1" applyProtection="1">
      <protection locked="0"/>
    </xf>
    <xf numFmtId="0" fontId="4" fillId="2" borderId="41" xfId="0" applyFont="1" applyFill="1" applyBorder="1"/>
    <xf numFmtId="0" fontId="0" fillId="2" borderId="24" xfId="0" applyFill="1" applyBorder="1"/>
    <xf numFmtId="0" fontId="10" fillId="2" borderId="0" xfId="0" applyFont="1" applyFill="1" applyBorder="1"/>
    <xf numFmtId="0" fontId="10" fillId="2" borderId="24" xfId="0" applyFont="1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164" fontId="43" fillId="0" borderId="0" xfId="1" applyNumberFormat="1" applyFont="1"/>
    <xf numFmtId="14" fontId="0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44" fontId="2" fillId="2" borderId="0" xfId="1" applyFont="1" applyFill="1" applyBorder="1"/>
    <xf numFmtId="164" fontId="0" fillId="2" borderId="0" xfId="1" applyNumberFormat="1" applyFont="1" applyFill="1" applyBorder="1"/>
    <xf numFmtId="0" fontId="13" fillId="2" borderId="0" xfId="0" applyFont="1" applyFill="1" applyBorder="1" applyAlignment="1">
      <alignment horizontal="right" vertical="center"/>
    </xf>
    <xf numFmtId="0" fontId="4" fillId="2" borderId="42" xfId="0" applyFont="1" applyFill="1" applyBorder="1"/>
    <xf numFmtId="14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/>
    <xf numFmtId="44" fontId="4" fillId="2" borderId="27" xfId="1" applyFont="1" applyFill="1" applyBorder="1"/>
    <xf numFmtId="0" fontId="4" fillId="0" borderId="41" xfId="0" applyFont="1" applyFill="1" applyBorder="1"/>
    <xf numFmtId="14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/>
    <xf numFmtId="44" fontId="4" fillId="0" borderId="27" xfId="1" applyFont="1" applyFill="1" applyBorder="1"/>
    <xf numFmtId="0" fontId="6" fillId="0" borderId="0" xfId="0" applyFont="1" applyFill="1" applyBorder="1" applyAlignment="1">
      <alignment horizontal="right" vertical="center"/>
    </xf>
    <xf numFmtId="0" fontId="40" fillId="0" borderId="27" xfId="5" applyFont="1" applyFill="1" applyBorder="1" applyAlignment="1" applyProtection="1"/>
    <xf numFmtId="0" fontId="4" fillId="0" borderId="0" xfId="0" applyFont="1" applyFill="1" applyBorder="1"/>
    <xf numFmtId="0" fontId="36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/>
    <xf numFmtId="44" fontId="28" fillId="7" borderId="49" xfId="1" applyFont="1" applyFill="1" applyBorder="1" applyAlignment="1" applyProtection="1">
      <alignment vertical="center"/>
      <protection locked="0"/>
    </xf>
    <xf numFmtId="1" fontId="30" fillId="0" borderId="40" xfId="0" applyNumberFormat="1" applyFont="1" applyFill="1" applyBorder="1" applyProtection="1">
      <protection locked="0"/>
    </xf>
    <xf numFmtId="44" fontId="30" fillId="0" borderId="40" xfId="0" applyNumberFormat="1" applyFont="1" applyFill="1" applyBorder="1" applyAlignment="1" applyProtection="1">
      <alignment horizontal="left" wrapText="1"/>
      <protection locked="0"/>
    </xf>
    <xf numFmtId="0" fontId="39" fillId="15" borderId="27" xfId="5" applyFont="1" applyFill="1" applyBorder="1" applyAlignment="1" applyProtection="1">
      <alignment horizontal="right"/>
      <protection locked="0"/>
    </xf>
    <xf numFmtId="0" fontId="36" fillId="14" borderId="41" xfId="0" applyFont="1" applyFill="1" applyBorder="1" applyAlignment="1">
      <alignment horizontal="center"/>
    </xf>
    <xf numFmtId="0" fontId="32" fillId="14" borderId="27" xfId="0" applyFont="1" applyFill="1" applyBorder="1" applyAlignment="1"/>
    <xf numFmtId="0" fontId="30" fillId="14" borderId="27" xfId="0" applyFont="1" applyFill="1" applyBorder="1"/>
    <xf numFmtId="0" fontId="30" fillId="14" borderId="48" xfId="0" applyFont="1" applyFill="1" applyBorder="1"/>
    <xf numFmtId="0" fontId="36" fillId="14" borderId="42" xfId="0" applyFont="1" applyFill="1" applyBorder="1" applyAlignment="1">
      <alignment horizontal="center"/>
    </xf>
    <xf numFmtId="0" fontId="30" fillId="14" borderId="0" xfId="0" applyFont="1" applyFill="1" applyBorder="1" applyAlignment="1">
      <alignment horizontal="center"/>
    </xf>
    <xf numFmtId="0" fontId="30" fillId="14" borderId="0" xfId="0" applyFont="1" applyFill="1" applyBorder="1"/>
    <xf numFmtId="0" fontId="30" fillId="14" borderId="24" xfId="0" applyFont="1" applyFill="1" applyBorder="1"/>
    <xf numFmtId="0" fontId="31" fillId="14" borderId="0" xfId="0" applyFont="1" applyFill="1" applyBorder="1"/>
    <xf numFmtId="0" fontId="30" fillId="14" borderId="1" xfId="0" applyFont="1" applyFill="1" applyBorder="1" applyAlignment="1">
      <alignment horizontal="center"/>
    </xf>
    <xf numFmtId="0" fontId="30" fillId="14" borderId="1" xfId="0" applyFont="1" applyFill="1" applyBorder="1"/>
    <xf numFmtId="0" fontId="30" fillId="14" borderId="12" xfId="0" applyFont="1" applyFill="1" applyBorder="1"/>
    <xf numFmtId="0" fontId="36" fillId="14" borderId="42" xfId="0" applyFont="1" applyFill="1" applyBorder="1" applyAlignment="1">
      <alignment horizontal="center" vertical="center"/>
    </xf>
    <xf numFmtId="0" fontId="36" fillId="14" borderId="43" xfId="0" applyFont="1" applyFill="1" applyBorder="1" applyAlignment="1">
      <alignment horizontal="center"/>
    </xf>
    <xf numFmtId="0" fontId="38" fillId="15" borderId="0" xfId="5" applyFont="1" applyFill="1" applyBorder="1" applyAlignment="1" applyProtection="1">
      <alignment horizontal="center"/>
      <protection locked="0"/>
    </xf>
    <xf numFmtId="1" fontId="17" fillId="2" borderId="40" xfId="0" applyNumberFormat="1" applyFont="1" applyFill="1" applyBorder="1" applyAlignment="1" applyProtection="1">
      <alignment horizontal="center" vertical="center" wrapText="1"/>
    </xf>
    <xf numFmtId="167" fontId="12" fillId="2" borderId="20" xfId="1" applyNumberFormat="1" applyFont="1" applyFill="1" applyBorder="1" applyAlignment="1" applyProtection="1">
      <alignment horizontal="center" wrapText="1"/>
    </xf>
    <xf numFmtId="44" fontId="27" fillId="12" borderId="28" xfId="2" applyNumberFormat="1" applyFont="1" applyFill="1" applyBorder="1" applyProtection="1"/>
    <xf numFmtId="0" fontId="44" fillId="14" borderId="0" xfId="0" applyFont="1" applyFill="1" applyBorder="1"/>
    <xf numFmtId="0" fontId="4" fillId="2" borderId="39" xfId="0" applyFont="1" applyFill="1" applyBorder="1"/>
    <xf numFmtId="1" fontId="17" fillId="2" borderId="0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Alignment="1">
      <alignment horizontal="center" vertical="center"/>
    </xf>
    <xf numFmtId="0" fontId="36" fillId="2" borderId="42" xfId="0" applyFont="1" applyFill="1" applyBorder="1" applyAlignment="1">
      <alignment horizontal="center"/>
    </xf>
    <xf numFmtId="0" fontId="36" fillId="2" borderId="0" xfId="0" applyFont="1" applyFill="1" applyBorder="1"/>
    <xf numFmtId="44" fontId="36" fillId="2" borderId="0" xfId="1" applyNumberFormat="1" applyFont="1" applyFill="1" applyBorder="1"/>
    <xf numFmtId="0" fontId="26" fillId="2" borderId="0" xfId="0" applyFont="1" applyFill="1" applyBorder="1" applyAlignment="1">
      <alignment horizontal="center"/>
    </xf>
    <xf numFmtId="44" fontId="36" fillId="2" borderId="13" xfId="1" applyNumberFormat="1" applyFont="1" applyFill="1" applyBorder="1"/>
    <xf numFmtId="0" fontId="36" fillId="2" borderId="0" xfId="0" applyFont="1" applyFill="1" applyBorder="1" applyAlignment="1">
      <alignment horizontal="right"/>
    </xf>
    <xf numFmtId="44" fontId="36" fillId="2" borderId="28" xfId="1" applyNumberFormat="1" applyFont="1" applyFill="1" applyBorder="1"/>
    <xf numFmtId="0" fontId="37" fillId="15" borderId="0" xfId="5" applyFill="1" applyBorder="1" applyAlignment="1" applyProtection="1">
      <alignment horizontal="center"/>
      <protection locked="0"/>
    </xf>
    <xf numFmtId="44" fontId="5" fillId="5" borderId="18" xfId="1" applyFont="1" applyFill="1" applyBorder="1" applyAlignment="1">
      <alignment horizontal="center" vertical="center" textRotation="45" wrapText="1"/>
    </xf>
    <xf numFmtId="44" fontId="28" fillId="5" borderId="3" xfId="0" applyNumberFormat="1" applyFont="1" applyFill="1" applyBorder="1" applyAlignment="1" applyProtection="1">
      <alignment vertical="center"/>
      <protection locked="0"/>
    </xf>
    <xf numFmtId="44" fontId="28" fillId="5" borderId="15" xfId="0" applyNumberFormat="1" applyFont="1" applyFill="1" applyBorder="1" applyAlignment="1" applyProtection="1">
      <alignment vertical="center"/>
      <protection locked="0"/>
    </xf>
    <xf numFmtId="44" fontId="0" fillId="0" borderId="0" xfId="1" applyFont="1" applyFill="1" applyBorder="1"/>
    <xf numFmtId="44" fontId="49" fillId="7" borderId="29" xfId="1" applyFont="1" applyFill="1" applyBorder="1" applyAlignment="1">
      <alignment horizontal="center" vertical="center" textRotation="45" wrapText="1"/>
    </xf>
    <xf numFmtId="0" fontId="49" fillId="6" borderId="4" xfId="0" applyFont="1" applyFill="1" applyBorder="1" applyAlignment="1">
      <alignment horizontal="center" vertical="center" textRotation="45" wrapText="1"/>
    </xf>
    <xf numFmtId="0" fontId="49" fillId="10" borderId="4" xfId="1" applyNumberFormat="1" applyFont="1" applyFill="1" applyBorder="1" applyAlignment="1">
      <alignment horizontal="center" vertical="center" textRotation="45" wrapText="1"/>
    </xf>
    <xf numFmtId="44" fontId="49" fillId="4" borderId="4" xfId="1" applyFont="1" applyFill="1" applyBorder="1" applyAlignment="1">
      <alignment horizontal="center" vertical="center" textRotation="45" wrapText="1"/>
    </xf>
    <xf numFmtId="0" fontId="49" fillId="5" borderId="4" xfId="0" applyFont="1" applyFill="1" applyBorder="1" applyAlignment="1">
      <alignment horizontal="center" vertical="center" textRotation="45" wrapText="1"/>
    </xf>
    <xf numFmtId="0" fontId="49" fillId="9" borderId="4" xfId="0" applyFont="1" applyFill="1" applyBorder="1" applyAlignment="1">
      <alignment horizontal="center" vertical="center" textRotation="45" wrapText="1"/>
    </xf>
    <xf numFmtId="0" fontId="49" fillId="11" borderId="4" xfId="0" applyFont="1" applyFill="1" applyBorder="1" applyAlignment="1">
      <alignment horizontal="center" vertical="center" textRotation="45" wrapText="1"/>
    </xf>
    <xf numFmtId="0" fontId="49" fillId="4" borderId="4" xfId="0" applyFont="1" applyFill="1" applyBorder="1" applyAlignment="1">
      <alignment horizontal="center" vertical="center" textRotation="45" wrapText="1"/>
    </xf>
    <xf numFmtId="0" fontId="49" fillId="8" borderId="4" xfId="0" applyFont="1" applyFill="1" applyBorder="1" applyAlignment="1">
      <alignment horizontal="center" vertical="center" textRotation="45" wrapText="1"/>
    </xf>
    <xf numFmtId="44" fontId="49" fillId="9" borderId="8" xfId="1" applyFont="1" applyFill="1" applyBorder="1" applyAlignment="1">
      <alignment horizontal="center" vertical="center" textRotation="45" wrapText="1" readingOrder="1"/>
    </xf>
    <xf numFmtId="0" fontId="49" fillId="6" borderId="8" xfId="0" applyFont="1" applyFill="1" applyBorder="1" applyAlignment="1">
      <alignment horizontal="center" vertical="center" textRotation="45" wrapText="1"/>
    </xf>
    <xf numFmtId="44" fontId="49" fillId="11" borderId="8" xfId="1" applyFont="1" applyFill="1" applyBorder="1" applyAlignment="1">
      <alignment horizontal="center" vertical="center" textRotation="45" wrapText="1"/>
    </xf>
    <xf numFmtId="0" fontId="49" fillId="5" borderId="8" xfId="0" applyFont="1" applyFill="1" applyBorder="1" applyAlignment="1">
      <alignment horizontal="center" vertical="center" textRotation="45" wrapText="1"/>
    </xf>
    <xf numFmtId="0" fontId="49" fillId="3" borderId="8" xfId="0" applyFont="1" applyFill="1" applyBorder="1" applyAlignment="1">
      <alignment horizontal="center" vertical="center" textRotation="45" wrapText="1"/>
    </xf>
    <xf numFmtId="0" fontId="49" fillId="7" borderId="8" xfId="0" applyFont="1" applyFill="1" applyBorder="1" applyAlignment="1">
      <alignment horizontal="center" vertical="center" textRotation="45" wrapText="1"/>
    </xf>
    <xf numFmtId="0" fontId="49" fillId="10" borderId="25" xfId="0" applyFont="1" applyFill="1" applyBorder="1" applyAlignment="1">
      <alignment horizontal="center" vertical="center" textRotation="45" wrapText="1"/>
    </xf>
    <xf numFmtId="14" fontId="49" fillId="2" borderId="7" xfId="0" applyNumberFormat="1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14" fontId="50" fillId="2" borderId="7" xfId="0" applyNumberFormat="1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14" fontId="49" fillId="2" borderId="8" xfId="0" applyNumberFormat="1" applyFont="1" applyFill="1" applyBorder="1" applyAlignment="1">
      <alignment horizontal="center" vertical="center" wrapText="1"/>
    </xf>
    <xf numFmtId="0" fontId="51" fillId="2" borderId="38" xfId="0" applyFont="1" applyFill="1" applyBorder="1" applyAlignment="1">
      <alignment horizontal="center" wrapText="1"/>
    </xf>
    <xf numFmtId="0" fontId="51" fillId="2" borderId="0" xfId="0" applyFont="1" applyFill="1" applyAlignment="1">
      <alignment horizontal="center" wrapText="1"/>
    </xf>
    <xf numFmtId="0" fontId="51" fillId="2" borderId="0" xfId="0" applyFont="1" applyFill="1" applyBorder="1" applyAlignment="1">
      <alignment horizontal="center" vertical="center" wrapText="1"/>
    </xf>
    <xf numFmtId="164" fontId="51" fillId="12" borderId="2" xfId="1" applyNumberFormat="1" applyFont="1" applyFill="1" applyBorder="1"/>
    <xf numFmtId="164" fontId="54" fillId="2" borderId="0" xfId="1" applyNumberFormat="1" applyFont="1" applyFill="1"/>
    <xf numFmtId="44" fontId="51" fillId="2" borderId="14" xfId="1" applyFont="1" applyFill="1" applyBorder="1" applyAlignment="1">
      <alignment horizontal="center" wrapText="1"/>
    </xf>
    <xf numFmtId="0" fontId="55" fillId="0" borderId="6" xfId="0" applyFont="1" applyBorder="1" applyAlignment="1">
      <alignment vertical="center" wrapText="1"/>
    </xf>
    <xf numFmtId="0" fontId="30" fillId="14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/>
    </xf>
    <xf numFmtId="0" fontId="49" fillId="16" borderId="8" xfId="0" applyFont="1" applyFill="1" applyBorder="1" applyAlignment="1">
      <alignment horizontal="center" vertical="center" textRotation="45" wrapText="1"/>
    </xf>
    <xf numFmtId="44" fontId="5" fillId="16" borderId="18" xfId="1" applyFont="1" applyFill="1" applyBorder="1" applyAlignment="1">
      <alignment horizontal="center" vertical="center" textRotation="45" wrapText="1"/>
    </xf>
    <xf numFmtId="44" fontId="28" fillId="16" borderId="3" xfId="0" applyNumberFormat="1" applyFont="1" applyFill="1" applyBorder="1" applyAlignment="1" applyProtection="1">
      <alignment vertical="center"/>
      <protection locked="0"/>
    </xf>
    <xf numFmtId="44" fontId="28" fillId="16" borderId="15" xfId="0" applyNumberFormat="1" applyFont="1" applyFill="1" applyBorder="1" applyAlignment="1" applyProtection="1">
      <alignment vertical="center"/>
      <protection locked="0"/>
    </xf>
    <xf numFmtId="44" fontId="28" fillId="16" borderId="6" xfId="0" applyNumberFormat="1" applyFont="1" applyFill="1" applyBorder="1" applyAlignment="1">
      <alignment vertical="center"/>
    </xf>
    <xf numFmtId="0" fontId="49" fillId="17" borderId="8" xfId="0" applyFont="1" applyFill="1" applyBorder="1" applyAlignment="1">
      <alignment horizontal="center" vertical="center" textRotation="45" wrapText="1"/>
    </xf>
    <xf numFmtId="44" fontId="5" fillId="17" borderId="18" xfId="1" applyFont="1" applyFill="1" applyBorder="1" applyAlignment="1">
      <alignment horizontal="center" vertical="center" textRotation="45" wrapText="1"/>
    </xf>
    <xf numFmtId="44" fontId="28" fillId="17" borderId="3" xfId="0" applyNumberFormat="1" applyFont="1" applyFill="1" applyBorder="1" applyAlignment="1" applyProtection="1">
      <alignment vertical="center"/>
      <protection locked="0"/>
    </xf>
    <xf numFmtId="44" fontId="28" fillId="17" borderId="15" xfId="0" applyNumberFormat="1" applyFont="1" applyFill="1" applyBorder="1" applyAlignment="1" applyProtection="1">
      <alignment vertical="center"/>
      <protection locked="0"/>
    </xf>
    <xf numFmtId="44" fontId="28" fillId="17" borderId="6" xfId="0" applyNumberFormat="1" applyFont="1" applyFill="1" applyBorder="1" applyAlignment="1">
      <alignment vertical="center"/>
    </xf>
    <xf numFmtId="0" fontId="49" fillId="18" borderId="8" xfId="0" applyFont="1" applyFill="1" applyBorder="1" applyAlignment="1">
      <alignment horizontal="center" vertical="center" textRotation="45" wrapText="1"/>
    </xf>
    <xf numFmtId="44" fontId="5" fillId="18" borderId="18" xfId="1" applyFont="1" applyFill="1" applyBorder="1" applyAlignment="1">
      <alignment horizontal="center" vertical="center" textRotation="45" wrapText="1"/>
    </xf>
    <xf numFmtId="44" fontId="28" fillId="18" borderId="3" xfId="0" applyNumberFormat="1" applyFont="1" applyFill="1" applyBorder="1" applyAlignment="1" applyProtection="1">
      <alignment vertical="center"/>
      <protection locked="0"/>
    </xf>
    <xf numFmtId="44" fontId="28" fillId="18" borderId="15" xfId="0" applyNumberFormat="1" applyFont="1" applyFill="1" applyBorder="1" applyAlignment="1" applyProtection="1">
      <alignment vertical="center"/>
      <protection locked="0"/>
    </xf>
    <xf numFmtId="44" fontId="28" fillId="18" borderId="6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wrapText="1"/>
      <protection locked="0"/>
    </xf>
    <xf numFmtId="1" fontId="28" fillId="0" borderId="4" xfId="0" applyNumberFormat="1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1" fontId="28" fillId="0" borderId="3" xfId="0" applyNumberFormat="1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vertical="center" wrapText="1"/>
      <protection locked="0"/>
    </xf>
    <xf numFmtId="1" fontId="28" fillId="0" borderId="15" xfId="0" applyNumberFormat="1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vertical="center" wrapText="1"/>
      <protection locked="0"/>
    </xf>
    <xf numFmtId="1" fontId="28" fillId="0" borderId="6" xfId="0" applyNumberFormat="1" applyFont="1" applyBorder="1" applyAlignment="1">
      <alignment horizontal="center" vertical="center"/>
    </xf>
    <xf numFmtId="0" fontId="57" fillId="0" borderId="6" xfId="0" applyFont="1" applyBorder="1" applyAlignment="1">
      <alignment vertical="center" wrapText="1"/>
    </xf>
    <xf numFmtId="0" fontId="28" fillId="2" borderId="1" xfId="0" applyFont="1" applyFill="1" applyBorder="1" applyAlignment="1">
      <alignment vertical="center"/>
    </xf>
    <xf numFmtId="44" fontId="59" fillId="2" borderId="14" xfId="1" applyFont="1" applyFill="1" applyBorder="1" applyAlignment="1">
      <alignment horizontal="right"/>
    </xf>
    <xf numFmtId="14" fontId="60" fillId="2" borderId="27" xfId="0" applyNumberFormat="1" applyFont="1" applyFill="1" applyBorder="1" applyAlignment="1">
      <alignment horizontal="center" vertical="center"/>
    </xf>
    <xf numFmtId="0" fontId="60" fillId="2" borderId="27" xfId="0" applyFont="1" applyFill="1" applyBorder="1" applyAlignment="1">
      <alignment vertical="center"/>
    </xf>
    <xf numFmtId="164" fontId="59" fillId="12" borderId="2" xfId="1" applyNumberFormat="1" applyFont="1" applyFill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44" fontId="28" fillId="2" borderId="0" xfId="1" applyFont="1" applyFill="1" applyBorder="1"/>
    <xf numFmtId="0" fontId="28" fillId="0" borderId="0" xfId="0" applyFont="1" applyBorder="1"/>
    <xf numFmtId="0" fontId="28" fillId="0" borderId="0" xfId="0" applyFont="1"/>
    <xf numFmtId="0" fontId="60" fillId="2" borderId="0" xfId="0" applyFont="1" applyFill="1" applyAlignment="1">
      <alignment horizontal="center" vertical="center"/>
    </xf>
    <xf numFmtId="44" fontId="60" fillId="2" borderId="50" xfId="1" applyFont="1" applyFill="1" applyBorder="1"/>
    <xf numFmtId="0" fontId="60" fillId="0" borderId="0" xfId="0" applyFont="1"/>
    <xf numFmtId="0" fontId="30" fillId="14" borderId="0" xfId="0" applyFont="1" applyFill="1" applyBorder="1" applyAlignment="1">
      <alignment horizontal="left" wrapText="1"/>
    </xf>
    <xf numFmtId="0" fontId="16" fillId="14" borderId="27" xfId="0" applyFont="1" applyFill="1" applyBorder="1" applyAlignment="1">
      <alignment horizontal="center"/>
    </xf>
    <xf numFmtId="0" fontId="15" fillId="14" borderId="0" xfId="0" applyFont="1" applyFill="1" applyBorder="1" applyAlignment="1">
      <alignment horizontal="left"/>
    </xf>
    <xf numFmtId="44" fontId="18" fillId="9" borderId="1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2" fillId="15" borderId="0" xfId="5" applyFont="1" applyFill="1" applyAlignment="1" applyProtection="1">
      <alignment horizontal="center"/>
      <protection locked="0"/>
    </xf>
    <xf numFmtId="44" fontId="17" fillId="6" borderId="0" xfId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1" fillId="15" borderId="0" xfId="5" applyFont="1" applyFill="1" applyAlignment="1" applyProtection="1">
      <alignment horizontal="center"/>
      <protection locked="0"/>
    </xf>
    <xf numFmtId="0" fontId="42" fillId="15" borderId="27" xfId="5" applyFont="1" applyFill="1" applyBorder="1" applyAlignment="1" applyProtection="1">
      <alignment horizontal="center"/>
      <protection locked="0"/>
    </xf>
    <xf numFmtId="0" fontId="22" fillId="2" borderId="13" xfId="0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center"/>
    </xf>
    <xf numFmtId="0" fontId="19" fillId="6" borderId="0" xfId="2" applyFont="1" applyFill="1" applyBorder="1" applyAlignment="1">
      <alignment horizontal="center" vertical="center" wrapText="1"/>
    </xf>
    <xf numFmtId="0" fontId="19" fillId="6" borderId="0" xfId="2" applyFont="1" applyFill="1" applyBorder="1" applyAlignment="1">
      <alignment horizontal="center" vertical="center"/>
    </xf>
    <xf numFmtId="0" fontId="29" fillId="12" borderId="36" xfId="0" applyFont="1" applyFill="1" applyBorder="1" applyAlignment="1">
      <alignment horizontal="center" vertical="center" wrapText="1"/>
    </xf>
    <xf numFmtId="0" fontId="29" fillId="12" borderId="3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12" borderId="0" xfId="0" applyFont="1" applyFill="1" applyAlignment="1">
      <alignment horizontal="left"/>
    </xf>
  </cellXfs>
  <cellStyles count="6">
    <cellStyle name="Currency" xfId="1" builtinId="4"/>
    <cellStyle name="Currency 2" xfId="4" xr:uid="{00000000-0005-0000-0000-000001000000}"/>
    <cellStyle name="Hyperlink" xfId="5" builtinId="8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colors>
    <mruColors>
      <color rgb="FF0000FF"/>
      <color rgb="FFE0F8E0"/>
      <color rgb="FFCCFFCC"/>
      <color rgb="FFEAFAEA"/>
      <color rgb="FFCAF2CA"/>
      <color rgb="FFD9E5C1"/>
      <color rgb="FF83A34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71438</xdr:colOff>
      <xdr:row>28</xdr:row>
      <xdr:rowOff>71437</xdr:rowOff>
    </xdr:from>
    <xdr:to>
      <xdr:col>15</xdr:col>
      <xdr:colOff>464344</xdr:colOff>
      <xdr:row>28</xdr:row>
      <xdr:rowOff>321468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596438" y="8382000"/>
          <a:ext cx="392906" cy="2500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511968</xdr:colOff>
      <xdr:row>29</xdr:row>
      <xdr:rowOff>83343</xdr:rowOff>
    </xdr:from>
    <xdr:to>
      <xdr:col>15</xdr:col>
      <xdr:colOff>988218</xdr:colOff>
      <xdr:row>29</xdr:row>
      <xdr:rowOff>261937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584656" y="8774906"/>
          <a:ext cx="476250" cy="17859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788790</xdr:colOff>
      <xdr:row>36</xdr:row>
      <xdr:rowOff>89296</xdr:rowOff>
    </xdr:from>
    <xdr:to>
      <xdr:col>16</xdr:col>
      <xdr:colOff>1265040</xdr:colOff>
      <xdr:row>36</xdr:row>
      <xdr:rowOff>357187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939493" y="8721327"/>
          <a:ext cx="476250" cy="26789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44648</xdr:colOff>
      <xdr:row>35</xdr:row>
      <xdr:rowOff>44649</xdr:rowOff>
    </xdr:from>
    <xdr:to>
      <xdr:col>15</xdr:col>
      <xdr:colOff>282773</xdr:colOff>
      <xdr:row>35</xdr:row>
      <xdr:rowOff>190502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867929" y="8423672"/>
          <a:ext cx="238125" cy="14585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212590</xdr:colOff>
      <xdr:row>34</xdr:row>
      <xdr:rowOff>239643</xdr:rowOff>
    </xdr:from>
    <xdr:to>
      <xdr:col>6</xdr:col>
      <xdr:colOff>729007</xdr:colOff>
      <xdr:row>42</xdr:row>
      <xdr:rowOff>166686</xdr:rowOff>
    </xdr:to>
    <xdr:sp macro="" textlink="">
      <xdr:nvSpPr>
        <xdr:cNvPr id="3" name="Curved 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 flipV="1">
          <a:off x="3855903" y="6609487"/>
          <a:ext cx="516417" cy="1629637"/>
        </a:xfrm>
        <a:prstGeom prst="curvedLeftArrow">
          <a:avLst>
            <a:gd name="adj1" fmla="val 25000"/>
            <a:gd name="adj2" fmla="val 66946"/>
            <a:gd name="adj3" fmla="val 25000"/>
          </a:avLst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accent3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229008</xdr:colOff>
      <xdr:row>3</xdr:row>
      <xdr:rowOff>11475</xdr:rowOff>
    </xdr:from>
    <xdr:to>
      <xdr:col>6</xdr:col>
      <xdr:colOff>355752</xdr:colOff>
      <xdr:row>35</xdr:row>
      <xdr:rowOff>68854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29008" y="654126"/>
          <a:ext cx="3776081" cy="577237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/>
            <a:t>Most of the information on this</a:t>
          </a:r>
          <a:r>
            <a:rPr lang="en-US" sz="1200" baseline="0"/>
            <a:t> page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(the grey boxes) </a:t>
          </a:r>
          <a:r>
            <a:rPr lang="en-US" sz="1200" baseline="0"/>
            <a:t>will be </a:t>
          </a:r>
          <a:r>
            <a:rPr lang="en-US" sz="1200" u="sng" baseline="0"/>
            <a:t>automatically-filled</a:t>
          </a:r>
          <a:r>
            <a:rPr lang="en-US" sz="1200" baseline="0"/>
            <a:t> from the data you input on the </a:t>
          </a:r>
          <a:r>
            <a:rPr lang="en-US" sz="1200" b="1" baseline="0"/>
            <a:t>INCOME</a:t>
          </a:r>
          <a:r>
            <a:rPr lang="en-US" sz="1200" b="0" baseline="0"/>
            <a:t>, </a:t>
          </a:r>
          <a:r>
            <a:rPr lang="en-US" sz="1200" b="1" baseline="0"/>
            <a:t>EXPENSES, and Bank Statement Reconciliation</a:t>
          </a:r>
          <a:r>
            <a:rPr lang="en-US" sz="1200" baseline="0"/>
            <a:t> tabs in this workbook.</a:t>
          </a:r>
        </a:p>
        <a:p>
          <a:endParaRPr lang="en-US" sz="1200" baseline="0"/>
        </a:p>
        <a:p>
          <a:r>
            <a:rPr lang="en-US" sz="1200" baseline="0"/>
            <a:t>Be prepared to explain the </a:t>
          </a:r>
          <a:r>
            <a:rPr lang="en-US" sz="1200" b="1" u="sng" baseline="0"/>
            <a:t>turquoise boxes</a:t>
          </a:r>
          <a:r>
            <a:rPr lang="en-US" sz="1200" baseline="0"/>
            <a:t> on this page when you enter this information into the VTK Finance Tab.</a:t>
          </a:r>
        </a:p>
        <a:p>
          <a:endParaRPr lang="en-US" sz="1200" baseline="0"/>
        </a:p>
        <a:p>
          <a:r>
            <a:rPr lang="en-US" sz="1200" baseline="0"/>
            <a:t>When completed, you will only need to </a:t>
          </a:r>
          <a:r>
            <a:rPr lang="en-US" sz="1200" u="sng" baseline="0"/>
            <a:t>transfer</a:t>
          </a:r>
          <a:r>
            <a:rPr lang="en-US" sz="1200" baseline="0"/>
            <a:t> this information to the fields in the VTK Finance Tab. (The information is listed in the same order as the VTK Finance Tab.) </a:t>
          </a:r>
        </a:p>
        <a:p>
          <a:endParaRPr lang="en-US" sz="1200" baseline="0"/>
        </a:p>
        <a:p>
          <a:r>
            <a:rPr lang="en-US" sz="1200" b="1" baseline="0"/>
            <a:t>To access the VTK Finance Tab</a:t>
          </a:r>
        </a:p>
        <a:p>
          <a:r>
            <a:rPr lang="en-US" sz="1200" baseline="0"/>
            <a:t>1.) Go to www.gswo.org</a:t>
          </a:r>
        </a:p>
        <a:p>
          <a:r>
            <a:rPr lang="en-US" sz="1200" baseline="0"/>
            <a:t>2.) Click on MyGS at the top of the webpage.</a:t>
          </a:r>
        </a:p>
        <a:p>
          <a:r>
            <a:rPr lang="en-US" sz="1200" baseline="0"/>
            <a:t>3.) Login using your username (email) and password</a:t>
          </a:r>
        </a:p>
        <a:p>
          <a:r>
            <a:rPr lang="en-US" sz="1200" baseline="0"/>
            <a:t>4.) Select Volunteer Toolkit</a:t>
          </a:r>
        </a:p>
        <a:p>
          <a:r>
            <a:rPr lang="en-US" sz="1200" baseline="0"/>
            <a:t>5.) Click on the Finance Tab</a:t>
          </a:r>
        </a:p>
        <a:p>
          <a:r>
            <a:rPr lang="en-US" sz="1200" baseline="0"/>
            <a:t>6.) Enter your Income and Expense totals (from this form)</a:t>
          </a:r>
        </a:p>
        <a:p>
          <a:r>
            <a:rPr lang="en-US" sz="1200" baseline="0"/>
            <a:t>7.) Enter your Financial Summary Info (from this form)</a:t>
          </a:r>
        </a:p>
        <a:p>
          <a:r>
            <a:rPr lang="en-US" sz="1200" baseline="0"/>
            <a:t>8.) Enter bank and signer information</a:t>
          </a:r>
        </a:p>
        <a:p>
          <a:r>
            <a:rPr lang="en-US" sz="1200" baseline="0"/>
            <a:t>9.) Review council notes and answer questions</a:t>
          </a:r>
        </a:p>
        <a:p>
          <a:r>
            <a:rPr lang="en-US" sz="1200" baseline="0"/>
            <a:t>10.) Add attachments ( bank statement If you do not bank at PNC or Fifth Third Bank) and submit report to GSWO(submits electronically).</a:t>
          </a:r>
        </a:p>
        <a:p>
          <a:endParaRPr lang="en-US" sz="1200" baseline="0"/>
        </a:p>
        <a:p>
          <a:r>
            <a:rPr lang="en-US" sz="1200" baseline="0"/>
            <a:t>Also complete the GSWO ACH Banking Information Form-link is found on VTK Finance Tab and GSWO website.</a:t>
          </a:r>
        </a:p>
        <a:p>
          <a:endParaRPr lang="en-US" sz="1200" b="0" u="non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troop must enter their annual troop finance report information into the VTK FInance Tab </a:t>
          </a:r>
          <a:r>
            <a:rPr lang="en-US" sz="12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Due June 30th</a:t>
          </a:r>
          <a:endParaRPr lang="en-US" sz="1200" u="sng"/>
        </a:p>
        <a:p>
          <a:endParaRPr lang="en-US" sz="1200" baseline="0"/>
        </a:p>
      </xdr:txBody>
    </xdr:sp>
    <xdr:clientData/>
  </xdr:twoCellAnchor>
  <xdr:twoCellAnchor>
    <xdr:from>
      <xdr:col>2</xdr:col>
      <xdr:colOff>447558</xdr:colOff>
      <xdr:row>37</xdr:row>
      <xdr:rowOff>114757</xdr:rowOff>
    </xdr:from>
    <xdr:to>
      <xdr:col>5</xdr:col>
      <xdr:colOff>470511</xdr:colOff>
      <xdr:row>42</xdr:row>
      <xdr:rowOff>142874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71533" y="6920370"/>
          <a:ext cx="2008916" cy="999667"/>
        </a:xfrm>
        <a:prstGeom prst="rect">
          <a:avLst/>
        </a:prstGeom>
        <a:solidFill>
          <a:srgbClr val="D9E5C1"/>
        </a:solidFill>
        <a:ln w="25400" cmpd="sng">
          <a:solidFill>
            <a:srgbClr val="83A34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These two figures (</a:t>
          </a:r>
          <a:r>
            <a:rPr lang="en-US" sz="1400" b="1"/>
            <a:t>Ending Balance</a:t>
          </a:r>
          <a:r>
            <a:rPr lang="en-US" sz="1400"/>
            <a:t> and </a:t>
          </a:r>
          <a:r>
            <a:rPr lang="en-US" sz="1400" b="1"/>
            <a:t>Grand Total</a:t>
          </a:r>
          <a:r>
            <a:rPr lang="en-US" sz="1400"/>
            <a:t>) should match</a:t>
          </a:r>
        </a:p>
      </xdr:txBody>
    </xdr:sp>
    <xdr:clientData/>
  </xdr:twoCellAnchor>
  <xdr:twoCellAnchor>
    <xdr:from>
      <xdr:col>10</xdr:col>
      <xdr:colOff>104145</xdr:colOff>
      <xdr:row>35</xdr:row>
      <xdr:rowOff>95250</xdr:rowOff>
    </xdr:from>
    <xdr:to>
      <xdr:col>11</xdr:col>
      <xdr:colOff>138113</xdr:colOff>
      <xdr:row>42</xdr:row>
      <xdr:rowOff>211926</xdr:rowOff>
    </xdr:to>
    <xdr:sp macro="" textlink="">
      <xdr:nvSpPr>
        <xdr:cNvPr id="8" name="Curved Lef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0355426" y="6715125"/>
          <a:ext cx="438781" cy="1569239"/>
        </a:xfrm>
        <a:prstGeom prst="curvedLeftArrow">
          <a:avLst>
            <a:gd name="adj1" fmla="val 25000"/>
            <a:gd name="adj2" fmla="val 66946"/>
            <a:gd name="adj3" fmla="val 25000"/>
          </a:avLst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accent3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="70" zoomScaleNormal="70" zoomScaleSheetLayoutView="110" workbookViewId="0">
      <selection activeCell="B15" sqref="B15"/>
    </sheetView>
  </sheetViews>
  <sheetFormatPr defaultColWidth="0" defaultRowHeight="21" zeroHeight="1"/>
  <cols>
    <col min="1" max="1" width="3.42578125" style="207" customWidth="1"/>
    <col min="2" max="2" width="33.42578125" style="119" bestFit="1" customWidth="1"/>
    <col min="3" max="3" width="2.7109375" style="119" customWidth="1"/>
    <col min="4" max="4" width="20.7109375" style="118" customWidth="1"/>
    <col min="5" max="5" width="29.28515625" style="118" customWidth="1"/>
    <col min="6" max="6" width="15.42578125" style="118" customWidth="1"/>
    <col min="7" max="7" width="31.28515625" style="118" customWidth="1"/>
    <col min="8" max="8" width="15.42578125" style="118" customWidth="1"/>
    <col min="9" max="9" width="29" style="118" customWidth="1"/>
    <col min="10" max="10" width="1.42578125" style="118" customWidth="1"/>
    <col min="11" max="11" width="1.7109375" style="118" customWidth="1"/>
    <col min="12" max="16384" width="9.140625" style="118" hidden="1"/>
  </cols>
  <sheetData>
    <row r="1" spans="1:11" ht="26.25">
      <c r="A1" s="215"/>
      <c r="B1" s="319" t="s">
        <v>0</v>
      </c>
      <c r="C1" s="319"/>
      <c r="D1" s="319"/>
      <c r="E1" s="319"/>
      <c r="F1" s="319"/>
      <c r="G1" s="319"/>
      <c r="H1" s="319"/>
      <c r="I1" s="216"/>
      <c r="J1" s="217"/>
      <c r="K1" s="218"/>
    </row>
    <row r="2" spans="1:11">
      <c r="A2" s="219"/>
      <c r="B2" s="220"/>
      <c r="C2" s="220"/>
      <c r="D2" s="221"/>
      <c r="E2" s="221"/>
      <c r="F2" s="221"/>
      <c r="G2" s="221"/>
      <c r="H2" s="221"/>
      <c r="I2" s="221"/>
      <c r="J2" s="221"/>
      <c r="K2" s="222"/>
    </row>
    <row r="3" spans="1:11">
      <c r="A3" s="219"/>
      <c r="B3" s="220"/>
      <c r="C3" s="220"/>
      <c r="D3" s="223" t="s">
        <v>1</v>
      </c>
      <c r="E3" s="223"/>
      <c r="F3" s="223"/>
      <c r="G3" s="223"/>
      <c r="H3" s="223"/>
      <c r="I3" s="221"/>
      <c r="J3" s="221"/>
      <c r="K3" s="222"/>
    </row>
    <row r="4" spans="1:11" ht="21.75" thickBot="1">
      <c r="A4" s="219"/>
      <c r="B4" s="220"/>
      <c r="C4" s="320" t="s">
        <v>2</v>
      </c>
      <c r="D4" s="320"/>
      <c r="E4" s="320"/>
      <c r="F4" s="320"/>
      <c r="G4" s="320"/>
      <c r="H4" s="320"/>
      <c r="I4" s="320"/>
      <c r="J4" s="221"/>
      <c r="K4" s="222"/>
    </row>
    <row r="5" spans="1:11" ht="22.5" thickTop="1" thickBot="1">
      <c r="A5" s="219">
        <v>1</v>
      </c>
      <c r="B5" s="212"/>
      <c r="C5" s="221"/>
      <c r="D5" s="221" t="s">
        <v>3</v>
      </c>
      <c r="E5" s="221"/>
      <c r="F5" s="221"/>
      <c r="G5" s="221"/>
      <c r="H5" s="221"/>
      <c r="I5" s="221"/>
      <c r="J5" s="221"/>
      <c r="K5" s="222"/>
    </row>
    <row r="6" spans="1:11" ht="22.5" thickTop="1" thickBot="1">
      <c r="A6" s="219"/>
      <c r="B6" s="220"/>
      <c r="C6" s="220"/>
      <c r="D6" s="221"/>
      <c r="E6" s="221"/>
      <c r="F6" s="221"/>
      <c r="G6" s="221"/>
      <c r="H6" s="221"/>
      <c r="I6" s="221"/>
      <c r="J6" s="221"/>
      <c r="K6" s="222"/>
    </row>
    <row r="7" spans="1:11">
      <c r="A7" s="227">
        <v>2</v>
      </c>
      <c r="B7" s="213"/>
      <c r="C7" s="278"/>
      <c r="D7" s="318" t="s">
        <v>4</v>
      </c>
      <c r="E7" s="318"/>
      <c r="F7" s="318"/>
      <c r="G7" s="318"/>
      <c r="H7" s="318"/>
      <c r="I7" s="318"/>
      <c r="J7" s="221"/>
      <c r="K7" s="222"/>
    </row>
    <row r="8" spans="1:11" ht="21.75" thickTop="1">
      <c r="A8" s="219"/>
      <c r="B8" s="220"/>
      <c r="C8" s="220"/>
      <c r="D8" s="221"/>
      <c r="E8" s="221"/>
      <c r="F8" s="221"/>
      <c r="G8" s="221"/>
      <c r="H8" s="221"/>
      <c r="I8" s="221"/>
      <c r="J8" s="221"/>
      <c r="K8" s="222"/>
    </row>
    <row r="9" spans="1:11">
      <c r="A9" s="219"/>
      <c r="B9" s="220"/>
      <c r="C9" s="320" t="s">
        <v>5</v>
      </c>
      <c r="D9" s="320"/>
      <c r="E9" s="320"/>
      <c r="F9" s="320"/>
      <c r="G9" s="320"/>
      <c r="H9" s="320"/>
      <c r="I9" s="320"/>
      <c r="J9" s="221"/>
      <c r="K9" s="222"/>
    </row>
    <row r="10" spans="1:11">
      <c r="A10" s="219">
        <v>3</v>
      </c>
      <c r="B10" s="244" t="str">
        <f>HYPERLINK("#'INCOME (A+B=C)'!a1","Go to INCOME tab")</f>
        <v>Go to INCOME tab</v>
      </c>
      <c r="C10" s="220"/>
      <c r="D10" s="221" t="s">
        <v>6</v>
      </c>
      <c r="E10" s="221"/>
      <c r="F10" s="221"/>
      <c r="G10" s="221"/>
      <c r="H10" s="221"/>
      <c r="I10" s="221"/>
      <c r="J10" s="221"/>
      <c r="K10" s="222"/>
    </row>
    <row r="11" spans="1:11">
      <c r="A11" s="219"/>
      <c r="B11" s="220"/>
      <c r="C11" s="220"/>
      <c r="D11" s="221"/>
      <c r="E11" s="221"/>
      <c r="F11" s="221"/>
      <c r="G11" s="221"/>
      <c r="H11" s="221"/>
      <c r="I11" s="221"/>
      <c r="J11" s="221"/>
      <c r="K11" s="222"/>
    </row>
    <row r="12" spans="1:11">
      <c r="A12" s="219">
        <v>4</v>
      </c>
      <c r="B12" s="229" t="str">
        <f>HYPERLINK("#'EXPENSES (C-D=E)'!a1","Go to EXPENSES tab")</f>
        <v>Go to EXPENSES tab</v>
      </c>
      <c r="C12" s="220"/>
      <c r="D12" s="221" t="s">
        <v>7</v>
      </c>
      <c r="E12" s="221"/>
      <c r="F12" s="221"/>
      <c r="G12" s="221"/>
      <c r="H12" s="221"/>
      <c r="I12" s="221"/>
      <c r="J12" s="221"/>
      <c r="K12" s="222"/>
    </row>
    <row r="13" spans="1:11">
      <c r="A13" s="219"/>
      <c r="B13" s="220"/>
      <c r="C13" s="220"/>
      <c r="D13" s="221"/>
      <c r="E13" s="221"/>
      <c r="F13" s="221"/>
      <c r="G13" s="221"/>
      <c r="H13" s="221"/>
      <c r="I13" s="221"/>
      <c r="J13" s="221"/>
      <c r="K13" s="222"/>
    </row>
    <row r="14" spans="1:11" ht="21.75" thickBot="1">
      <c r="A14" s="219"/>
      <c r="B14" s="220"/>
      <c r="C14" s="320" t="s">
        <v>102</v>
      </c>
      <c r="D14" s="320"/>
      <c r="E14" s="320"/>
      <c r="F14" s="320"/>
      <c r="G14" s="320"/>
      <c r="H14" s="320"/>
      <c r="I14" s="320"/>
      <c r="J14" s="221"/>
      <c r="K14" s="222"/>
    </row>
    <row r="15" spans="1:11" ht="22.5" thickTop="1" thickBot="1">
      <c r="A15" s="219">
        <v>5</v>
      </c>
      <c r="B15" s="213"/>
      <c r="C15" s="220"/>
      <c r="D15" s="221" t="s">
        <v>103</v>
      </c>
      <c r="E15" s="221"/>
      <c r="F15" s="221"/>
      <c r="G15" s="221"/>
      <c r="H15" s="221"/>
      <c r="I15" s="221"/>
      <c r="J15" s="221"/>
      <c r="K15" s="222"/>
    </row>
    <row r="16" spans="1:11" ht="21.75" thickTop="1">
      <c r="A16" s="219"/>
      <c r="B16" s="229" t="str">
        <f>HYPERLINK("#'Bank Statement Reconciliation'!a1","Go to BANK STATEMENT tab")</f>
        <v>Go to BANK STATEMENT tab</v>
      </c>
      <c r="C16" s="220"/>
      <c r="D16" s="221" t="s">
        <v>104</v>
      </c>
      <c r="E16" s="221"/>
      <c r="F16" s="221"/>
      <c r="G16" s="221"/>
      <c r="H16" s="221"/>
      <c r="I16" s="221"/>
      <c r="J16" s="221"/>
      <c r="K16" s="222"/>
    </row>
    <row r="17" spans="1:11">
      <c r="A17" s="219"/>
      <c r="B17" s="220"/>
      <c r="C17" s="220"/>
      <c r="D17" s="221" t="s">
        <v>8</v>
      </c>
      <c r="E17" s="221"/>
      <c r="F17" s="221"/>
      <c r="G17" s="221"/>
      <c r="H17" s="221"/>
      <c r="I17" s="221"/>
      <c r="J17" s="221"/>
      <c r="K17" s="222"/>
    </row>
    <row r="18" spans="1:11">
      <c r="A18" s="219"/>
      <c r="B18" s="220"/>
      <c r="C18" s="220"/>
      <c r="D18" s="221"/>
      <c r="E18" s="221"/>
      <c r="F18" s="221"/>
      <c r="G18" s="221"/>
      <c r="H18" s="221"/>
      <c r="I18" s="221"/>
      <c r="J18" s="221"/>
      <c r="K18" s="222"/>
    </row>
    <row r="19" spans="1:11">
      <c r="A19" s="219"/>
      <c r="B19" s="220"/>
      <c r="C19" s="220"/>
      <c r="D19" s="233" t="s">
        <v>9</v>
      </c>
      <c r="E19" s="221"/>
      <c r="F19" s="221"/>
      <c r="G19" s="221"/>
      <c r="H19" s="221"/>
      <c r="I19" s="221"/>
      <c r="J19" s="221"/>
      <c r="K19" s="222"/>
    </row>
    <row r="20" spans="1:11">
      <c r="A20" s="219"/>
      <c r="B20" s="220"/>
      <c r="C20" s="220"/>
      <c r="D20" s="221"/>
      <c r="E20" s="221"/>
      <c r="F20" s="221"/>
      <c r="G20" s="221"/>
      <c r="H20" s="221"/>
      <c r="I20" s="221"/>
      <c r="J20" s="221"/>
      <c r="K20" s="222"/>
    </row>
    <row r="21" spans="1:11">
      <c r="A21" s="219">
        <v>6</v>
      </c>
      <c r="B21" s="229" t="str">
        <f>HYPERLINK("#'To be transfered to TFR'!a1","Go to TRANSFER to TFR tab")</f>
        <v>Go to TRANSFER to TFR tab</v>
      </c>
      <c r="C21" s="220"/>
      <c r="D21" s="221" t="s">
        <v>10</v>
      </c>
      <c r="E21" s="221"/>
      <c r="F21" s="221"/>
      <c r="G21" s="221"/>
      <c r="H21" s="221"/>
      <c r="I21" s="221"/>
      <c r="J21" s="221"/>
      <c r="K21" s="222"/>
    </row>
    <row r="22" spans="1:11">
      <c r="A22" s="219"/>
      <c r="B22" s="220"/>
      <c r="C22" s="220"/>
      <c r="D22" s="222" t="s">
        <v>11</v>
      </c>
      <c r="E22" s="221"/>
      <c r="F22" s="220"/>
      <c r="G22" s="220"/>
      <c r="H22" s="220"/>
      <c r="I22" s="221"/>
      <c r="J22" s="221"/>
      <c r="K22" s="222"/>
    </row>
    <row r="23" spans="1:11">
      <c r="A23" s="219"/>
      <c r="B23" s="220"/>
      <c r="C23" s="220"/>
      <c r="D23" s="222" t="s">
        <v>12</v>
      </c>
      <c r="E23" s="221"/>
      <c r="F23" s="220"/>
      <c r="G23" s="220"/>
      <c r="H23" s="220"/>
      <c r="I23" s="221"/>
      <c r="J23" s="221"/>
      <c r="K23" s="222"/>
    </row>
    <row r="24" spans="1:11">
      <c r="A24" s="219"/>
      <c r="B24" s="220"/>
      <c r="C24" s="220"/>
      <c r="D24" s="221"/>
      <c r="E24" s="221"/>
      <c r="F24" s="220"/>
      <c r="G24" s="220"/>
      <c r="H24" s="220"/>
      <c r="I24" s="221"/>
      <c r="J24" s="221"/>
      <c r="K24" s="222"/>
    </row>
    <row r="25" spans="1:11" ht="12" customHeight="1">
      <c r="A25" s="219"/>
      <c r="B25" s="220"/>
      <c r="C25" s="220"/>
      <c r="D25" s="221"/>
      <c r="E25" s="221"/>
      <c r="F25" s="221"/>
      <c r="G25" s="221"/>
      <c r="H25" s="221"/>
      <c r="I25" s="221"/>
      <c r="J25" s="221"/>
      <c r="K25" s="222"/>
    </row>
    <row r="26" spans="1:11" ht="9" customHeight="1">
      <c r="A26" s="219"/>
      <c r="B26" s="220"/>
      <c r="C26" s="220"/>
      <c r="D26" s="221"/>
      <c r="E26" s="221"/>
      <c r="F26" s="221"/>
      <c r="G26" s="221"/>
      <c r="H26" s="221"/>
      <c r="I26" s="221"/>
      <c r="J26" s="221"/>
      <c r="K26" s="222"/>
    </row>
    <row r="27" spans="1:11" ht="9" customHeight="1" thickBot="1">
      <c r="A27" s="228"/>
      <c r="B27" s="224"/>
      <c r="C27" s="224"/>
      <c r="D27" s="225"/>
      <c r="E27" s="225"/>
      <c r="F27" s="225"/>
      <c r="G27" s="225"/>
      <c r="H27" s="225"/>
      <c r="I27" s="225"/>
      <c r="J27" s="225"/>
      <c r="K27" s="226"/>
    </row>
    <row r="33"/>
  </sheetData>
  <sheetProtection sheet="1" objects="1" scenarios="1" selectLockedCells="1"/>
  <mergeCells count="5">
    <mergeCell ref="D7:I7"/>
    <mergeCell ref="B1:H1"/>
    <mergeCell ref="C4:I4"/>
    <mergeCell ref="C9:I9"/>
    <mergeCell ref="C14:I14"/>
  </mergeCells>
  <printOptions horizontalCentered="1" verticalCentered="1"/>
  <pageMargins left="0.7" right="0.7" top="0.75" bottom="0.75" header="0.3" footer="0.3"/>
  <pageSetup scale="67" orientation="landscape" r:id="rId1"/>
  <ignoredErrors>
    <ignoredError sqref="B12 B16 B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X64"/>
  <sheetViews>
    <sheetView zoomScale="60" zoomScaleNormal="60" zoomScaleSheetLayoutView="50" workbookViewId="0">
      <selection activeCell="H6" sqref="H6"/>
    </sheetView>
  </sheetViews>
  <sheetFormatPr defaultColWidth="0" defaultRowHeight="14.25" zeroHeight="1" outlineLevelCol="1"/>
  <cols>
    <col min="1" max="1" width="5.7109375" style="4" customWidth="1"/>
    <col min="2" max="2" width="10.28515625" style="45" bestFit="1" customWidth="1"/>
    <col min="3" max="3" width="79.140625" style="4" customWidth="1"/>
    <col min="4" max="4" width="1" style="4" customWidth="1"/>
    <col min="5" max="5" width="15.7109375" style="46" customWidth="1"/>
    <col min="6" max="6" width="15.7109375" style="4" customWidth="1"/>
    <col min="7" max="7" width="15.7109375" style="46" customWidth="1"/>
    <col min="8" max="8" width="15.7109375" style="4" customWidth="1"/>
    <col min="9" max="12" width="15.7109375" style="167" customWidth="1"/>
    <col min="13" max="13" width="15.7109375" style="4" customWidth="1"/>
    <col min="14" max="14" width="15.7109375" style="47" customWidth="1"/>
    <col min="15" max="15" width="15.7109375" style="4" customWidth="1"/>
    <col min="16" max="16" width="21.85546875" style="4" customWidth="1"/>
    <col min="17" max="17" width="17.5703125" style="4" customWidth="1"/>
    <col min="18" max="18" width="4.28515625" style="4" customWidth="1"/>
    <col min="19" max="19" width="2.42578125" style="48" customWidth="1"/>
    <col min="20" max="20" width="4.140625" style="4" hidden="1" customWidth="1" outlineLevel="1"/>
    <col min="21" max="21" width="2.7109375" style="4" hidden="1" customWidth="1" collapsed="1"/>
    <col min="22" max="22" width="3.5703125" style="4" hidden="1" customWidth="1"/>
    <col min="23" max="23" width="3.28515625" style="4" hidden="1" customWidth="1"/>
    <col min="24" max="16384" width="9.140625" style="4" hidden="1"/>
  </cols>
  <sheetData>
    <row r="1" spans="1:24" s="167" customFormat="1" ht="39" customHeight="1" thickBot="1">
      <c r="A1" s="169"/>
      <c r="B1" s="176"/>
      <c r="C1" s="169"/>
      <c r="D1" s="169"/>
      <c r="E1" s="172"/>
      <c r="F1" s="169"/>
      <c r="G1" s="172"/>
      <c r="H1" s="169"/>
      <c r="I1" s="169"/>
      <c r="J1" s="169"/>
      <c r="K1" s="169"/>
      <c r="L1" s="169"/>
      <c r="M1" s="324" t="str">
        <f>HYPERLINK("#'START HERE'!a1","RETURN to START")</f>
        <v>RETURN to START</v>
      </c>
      <c r="N1" s="324"/>
      <c r="O1" s="324"/>
      <c r="P1" s="169"/>
      <c r="Q1" s="169"/>
      <c r="S1" s="171"/>
    </row>
    <row r="2" spans="1:24" ht="54" customHeight="1" thickTop="1" thickBot="1">
      <c r="A2" s="169"/>
      <c r="B2" s="176"/>
      <c r="C2" s="323" t="s">
        <v>113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2" t="s">
        <v>13</v>
      </c>
      <c r="O2" s="322"/>
      <c r="P2" s="230">
        <f>'START HERE'!B5</f>
        <v>0</v>
      </c>
      <c r="Q2" s="189"/>
      <c r="R2" s="84"/>
      <c r="S2" s="84"/>
      <c r="T2" s="84"/>
      <c r="U2" s="167"/>
      <c r="V2" s="167"/>
      <c r="W2" s="167"/>
      <c r="X2" s="167"/>
    </row>
    <row r="3" spans="1:24" s="167" customFormat="1" ht="24.75" customHeight="1" thickTop="1">
      <c r="A3" s="169"/>
      <c r="B3" s="17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79"/>
      <c r="O3" s="279"/>
      <c r="P3" s="235"/>
      <c r="Q3" s="189"/>
      <c r="R3" s="84"/>
      <c r="S3" s="84"/>
      <c r="T3" s="84"/>
    </row>
    <row r="4" spans="1:24" ht="10.5" customHeight="1">
      <c r="A4" s="169"/>
      <c r="B4" s="176"/>
      <c r="C4" s="169"/>
      <c r="D4" s="169"/>
      <c r="E4" s="172"/>
      <c r="F4" s="169"/>
      <c r="G4" s="172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85"/>
      <c r="S4" s="86"/>
      <c r="T4" s="47"/>
      <c r="U4" s="47"/>
      <c r="V4" s="47"/>
      <c r="W4" s="85"/>
      <c r="X4" s="167"/>
    </row>
    <row r="5" spans="1:24" s="113" customFormat="1" ht="35.25" customHeight="1" thickBot="1">
      <c r="A5" s="87"/>
      <c r="B5" s="49"/>
      <c r="C5" s="111" t="s">
        <v>14</v>
      </c>
      <c r="D5" s="87"/>
      <c r="E5" s="321" t="s">
        <v>15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112"/>
      <c r="Q5" s="87"/>
      <c r="S5" s="114"/>
    </row>
    <row r="6" spans="1:24" s="6" customFormat="1" ht="144.75" customHeight="1" thickBot="1">
      <c r="A6" s="18"/>
      <c r="B6" s="265" t="s">
        <v>16</v>
      </c>
      <c r="C6" s="266" t="s">
        <v>17</v>
      </c>
      <c r="D6" s="65"/>
      <c r="E6" s="258" t="s">
        <v>70</v>
      </c>
      <c r="F6" s="259" t="s">
        <v>71</v>
      </c>
      <c r="G6" s="260" t="s">
        <v>72</v>
      </c>
      <c r="H6" s="261" t="s">
        <v>73</v>
      </c>
      <c r="I6" s="281" t="s">
        <v>74</v>
      </c>
      <c r="J6" s="286" t="s">
        <v>106</v>
      </c>
      <c r="K6" s="291" t="s">
        <v>107</v>
      </c>
      <c r="L6" s="261" t="s">
        <v>75</v>
      </c>
      <c r="M6" s="262" t="s">
        <v>109</v>
      </c>
      <c r="N6" s="263" t="s">
        <v>110</v>
      </c>
      <c r="O6" s="264" t="s">
        <v>111</v>
      </c>
      <c r="P6" s="66"/>
      <c r="Q6" s="271" t="s">
        <v>18</v>
      </c>
      <c r="R6" s="168"/>
    </row>
    <row r="7" spans="1:24" s="6" customFormat="1" ht="24" customHeight="1" thickTop="1" thickBot="1">
      <c r="A7" s="18"/>
      <c r="B7" s="42"/>
      <c r="C7" s="17"/>
      <c r="D7" s="168"/>
      <c r="E7" s="12"/>
      <c r="F7" s="13"/>
      <c r="G7" s="14"/>
      <c r="H7" s="245"/>
      <c r="I7" s="282"/>
      <c r="J7" s="287"/>
      <c r="K7" s="292"/>
      <c r="L7" s="245"/>
      <c r="M7" s="15"/>
      <c r="N7" s="16"/>
      <c r="O7" s="43"/>
      <c r="P7" s="18"/>
      <c r="Q7" s="231">
        <f>'START HERE'!B7</f>
        <v>0</v>
      </c>
      <c r="R7" s="168"/>
    </row>
    <row r="8" spans="1:24" ht="24.75" customHeight="1" thickTop="1">
      <c r="A8" s="87">
        <v>1</v>
      </c>
      <c r="B8" s="135"/>
      <c r="C8" s="136"/>
      <c r="D8" s="141"/>
      <c r="E8" s="142"/>
      <c r="F8" s="143"/>
      <c r="G8" s="144"/>
      <c r="H8" s="246"/>
      <c r="I8" s="283"/>
      <c r="J8" s="288"/>
      <c r="K8" s="293"/>
      <c r="L8" s="246"/>
      <c r="M8" s="145"/>
      <c r="N8" s="146"/>
      <c r="O8" s="147"/>
      <c r="P8" s="11"/>
      <c r="Q8" s="11"/>
      <c r="R8" s="173"/>
      <c r="S8" s="167"/>
      <c r="T8" s="171"/>
      <c r="U8" s="167"/>
      <c r="V8" s="167"/>
      <c r="W8" s="167"/>
      <c r="X8" s="167"/>
    </row>
    <row r="9" spans="1:24" ht="24.95" customHeight="1">
      <c r="A9" s="87">
        <v>2</v>
      </c>
      <c r="B9" s="135"/>
      <c r="C9" s="136"/>
      <c r="D9" s="141"/>
      <c r="E9" s="142"/>
      <c r="F9" s="143"/>
      <c r="G9" s="144"/>
      <c r="H9" s="246"/>
      <c r="I9" s="283"/>
      <c r="J9" s="288"/>
      <c r="K9" s="293"/>
      <c r="L9" s="246"/>
      <c r="M9" s="145"/>
      <c r="N9" s="146"/>
      <c r="O9" s="147"/>
      <c r="P9" s="11"/>
      <c r="Q9" s="11"/>
      <c r="R9" s="173"/>
      <c r="S9" s="167"/>
      <c r="T9" s="171"/>
      <c r="U9" s="167"/>
      <c r="V9" s="167"/>
      <c r="W9" s="167"/>
      <c r="X9" s="167"/>
    </row>
    <row r="10" spans="1:24" ht="24.95" customHeight="1">
      <c r="A10" s="87">
        <v>3</v>
      </c>
      <c r="B10" s="135"/>
      <c r="C10" s="136"/>
      <c r="D10" s="141"/>
      <c r="E10" s="142"/>
      <c r="F10" s="143"/>
      <c r="G10" s="144"/>
      <c r="H10" s="246"/>
      <c r="I10" s="283"/>
      <c r="J10" s="288"/>
      <c r="K10" s="293"/>
      <c r="L10" s="246"/>
      <c r="M10" s="145"/>
      <c r="N10" s="146"/>
      <c r="O10" s="147"/>
      <c r="P10" s="11"/>
      <c r="Q10" s="11"/>
      <c r="R10" s="173"/>
      <c r="S10" s="167"/>
      <c r="T10" s="171"/>
      <c r="U10" s="167"/>
      <c r="V10" s="167"/>
      <c r="W10" s="167"/>
      <c r="X10" s="167"/>
    </row>
    <row r="11" spans="1:24" ht="24.95" customHeight="1">
      <c r="A11" s="87">
        <v>4</v>
      </c>
      <c r="B11" s="135"/>
      <c r="C11" s="136"/>
      <c r="D11" s="141"/>
      <c r="E11" s="142"/>
      <c r="F11" s="143"/>
      <c r="G11" s="144"/>
      <c r="H11" s="246"/>
      <c r="I11" s="283"/>
      <c r="J11" s="288"/>
      <c r="K11" s="293"/>
      <c r="L11" s="246"/>
      <c r="M11" s="145"/>
      <c r="N11" s="146"/>
      <c r="O11" s="147"/>
      <c r="P11" s="11"/>
      <c r="Q11" s="11"/>
      <c r="R11" s="173"/>
      <c r="S11" s="167"/>
      <c r="T11" s="190"/>
      <c r="U11" s="167"/>
      <c r="V11" s="167"/>
      <c r="W11" s="167"/>
      <c r="X11" s="167"/>
    </row>
    <row r="12" spans="1:24" ht="24.95" customHeight="1">
      <c r="A12" s="87">
        <v>5</v>
      </c>
      <c r="B12" s="135"/>
      <c r="C12" s="136"/>
      <c r="D12" s="141"/>
      <c r="E12" s="142"/>
      <c r="F12" s="143"/>
      <c r="G12" s="144"/>
      <c r="H12" s="246"/>
      <c r="I12" s="283"/>
      <c r="J12" s="288"/>
      <c r="K12" s="293"/>
      <c r="L12" s="246"/>
      <c r="M12" s="145"/>
      <c r="N12" s="146"/>
      <c r="O12" s="147"/>
      <c r="P12" s="11"/>
      <c r="Q12" s="11"/>
      <c r="R12" s="173"/>
      <c r="S12" s="167"/>
      <c r="T12" s="171"/>
      <c r="U12" s="167"/>
      <c r="V12" s="167"/>
      <c r="W12" s="167"/>
      <c r="X12" s="167"/>
    </row>
    <row r="13" spans="1:24" ht="24.95" customHeight="1">
      <c r="A13" s="87">
        <v>6</v>
      </c>
      <c r="B13" s="135"/>
      <c r="C13" s="136"/>
      <c r="D13" s="141"/>
      <c r="E13" s="142"/>
      <c r="F13" s="143"/>
      <c r="G13" s="144"/>
      <c r="H13" s="246"/>
      <c r="I13" s="283"/>
      <c r="J13" s="288"/>
      <c r="K13" s="293"/>
      <c r="L13" s="246"/>
      <c r="M13" s="145"/>
      <c r="N13" s="146"/>
      <c r="O13" s="147"/>
      <c r="P13" s="11"/>
      <c r="Q13" s="11"/>
      <c r="R13" s="173"/>
      <c r="S13" s="167"/>
      <c r="T13" s="171"/>
      <c r="U13" s="167"/>
      <c r="V13" s="167"/>
      <c r="W13" s="167"/>
      <c r="X13" s="167"/>
    </row>
    <row r="14" spans="1:24" ht="24.95" customHeight="1">
      <c r="A14" s="87">
        <v>7</v>
      </c>
      <c r="B14" s="135"/>
      <c r="C14" s="136"/>
      <c r="D14" s="141"/>
      <c r="E14" s="142"/>
      <c r="F14" s="143"/>
      <c r="G14" s="144"/>
      <c r="H14" s="246"/>
      <c r="I14" s="283"/>
      <c r="J14" s="288"/>
      <c r="K14" s="293"/>
      <c r="L14" s="246"/>
      <c r="M14" s="145"/>
      <c r="N14" s="146"/>
      <c r="O14" s="147"/>
      <c r="P14" s="11"/>
      <c r="Q14" s="11"/>
      <c r="R14" s="173"/>
      <c r="S14" s="167"/>
      <c r="T14" s="171"/>
      <c r="U14" s="167"/>
      <c r="V14" s="167"/>
      <c r="W14" s="167"/>
      <c r="X14" s="167"/>
    </row>
    <row r="15" spans="1:24" ht="24.95" customHeight="1">
      <c r="A15" s="87">
        <v>8</v>
      </c>
      <c r="B15" s="135"/>
      <c r="C15" s="136"/>
      <c r="D15" s="141"/>
      <c r="E15" s="142"/>
      <c r="F15" s="143"/>
      <c r="G15" s="144"/>
      <c r="H15" s="246"/>
      <c r="I15" s="283"/>
      <c r="J15" s="288"/>
      <c r="K15" s="293"/>
      <c r="L15" s="246"/>
      <c r="M15" s="145"/>
      <c r="N15" s="146"/>
      <c r="O15" s="147"/>
      <c r="P15" s="11"/>
      <c r="Q15" s="11"/>
      <c r="R15" s="173"/>
      <c r="S15" s="167"/>
      <c r="T15" s="171"/>
      <c r="U15" s="167"/>
      <c r="V15" s="167"/>
      <c r="W15" s="167"/>
      <c r="X15" s="167"/>
    </row>
    <row r="16" spans="1:24" ht="24.95" customHeight="1">
      <c r="A16" s="87">
        <v>9</v>
      </c>
      <c r="B16" s="135"/>
      <c r="C16" s="136"/>
      <c r="D16" s="141"/>
      <c r="E16" s="142"/>
      <c r="F16" s="143"/>
      <c r="G16" s="144"/>
      <c r="H16" s="246"/>
      <c r="I16" s="283"/>
      <c r="J16" s="288"/>
      <c r="K16" s="293"/>
      <c r="L16" s="246"/>
      <c r="M16" s="145"/>
      <c r="N16" s="146"/>
      <c r="O16" s="147"/>
      <c r="P16" s="11"/>
      <c r="Q16" s="11"/>
      <c r="R16" s="173"/>
      <c r="S16" s="167"/>
      <c r="T16" s="171"/>
      <c r="U16" s="167"/>
      <c r="V16" s="167"/>
      <c r="W16" s="167"/>
      <c r="X16" s="167"/>
    </row>
    <row r="17" spans="1:20" ht="24.95" customHeight="1">
      <c r="A17" s="87">
        <v>10</v>
      </c>
      <c r="B17" s="135"/>
      <c r="C17" s="136"/>
      <c r="D17" s="141"/>
      <c r="E17" s="142"/>
      <c r="F17" s="143"/>
      <c r="G17" s="144"/>
      <c r="H17" s="246"/>
      <c r="I17" s="283"/>
      <c r="J17" s="288"/>
      <c r="K17" s="293"/>
      <c r="L17" s="246"/>
      <c r="M17" s="145"/>
      <c r="N17" s="146"/>
      <c r="O17" s="147"/>
      <c r="P17" s="11"/>
      <c r="Q17" s="11"/>
      <c r="R17" s="173"/>
      <c r="S17" s="167"/>
      <c r="T17" s="171"/>
    </row>
    <row r="18" spans="1:20" ht="24.95" customHeight="1">
      <c r="A18" s="87">
        <v>11</v>
      </c>
      <c r="B18" s="135"/>
      <c r="C18" s="136"/>
      <c r="D18" s="141"/>
      <c r="E18" s="142"/>
      <c r="F18" s="143"/>
      <c r="G18" s="144"/>
      <c r="H18" s="246"/>
      <c r="I18" s="283"/>
      <c r="J18" s="288"/>
      <c r="K18" s="293"/>
      <c r="L18" s="246"/>
      <c r="M18" s="145"/>
      <c r="N18" s="146"/>
      <c r="O18" s="147"/>
      <c r="P18" s="11"/>
      <c r="Q18" s="11"/>
      <c r="R18" s="173"/>
      <c r="S18" s="167"/>
      <c r="T18" s="171"/>
    </row>
    <row r="19" spans="1:20" ht="24.95" customHeight="1">
      <c r="A19" s="87">
        <v>12</v>
      </c>
      <c r="B19" s="135"/>
      <c r="C19" s="136"/>
      <c r="D19" s="141"/>
      <c r="E19" s="142"/>
      <c r="F19" s="143"/>
      <c r="G19" s="144"/>
      <c r="H19" s="246"/>
      <c r="I19" s="283"/>
      <c r="J19" s="288"/>
      <c r="K19" s="293"/>
      <c r="L19" s="246"/>
      <c r="M19" s="145"/>
      <c r="N19" s="146"/>
      <c r="O19" s="147"/>
      <c r="P19" s="11"/>
      <c r="Q19" s="11"/>
      <c r="R19" s="173"/>
      <c r="S19" s="167"/>
      <c r="T19" s="171"/>
    </row>
    <row r="20" spans="1:20" ht="24.95" customHeight="1">
      <c r="A20" s="87">
        <v>13</v>
      </c>
      <c r="B20" s="135"/>
      <c r="C20" s="136"/>
      <c r="D20" s="141"/>
      <c r="E20" s="142"/>
      <c r="F20" s="143"/>
      <c r="G20" s="144"/>
      <c r="H20" s="246"/>
      <c r="I20" s="283"/>
      <c r="J20" s="288"/>
      <c r="K20" s="293"/>
      <c r="L20" s="246"/>
      <c r="M20" s="145"/>
      <c r="N20" s="146"/>
      <c r="O20" s="147"/>
      <c r="P20" s="11"/>
      <c r="Q20" s="11"/>
      <c r="R20" s="173"/>
      <c r="S20" s="167"/>
      <c r="T20" s="171"/>
    </row>
    <row r="21" spans="1:20" ht="24.95" customHeight="1">
      <c r="A21" s="87">
        <v>14</v>
      </c>
      <c r="B21" s="135"/>
      <c r="C21" s="136"/>
      <c r="D21" s="141"/>
      <c r="E21" s="142"/>
      <c r="F21" s="143"/>
      <c r="G21" s="144"/>
      <c r="H21" s="246"/>
      <c r="I21" s="283"/>
      <c r="J21" s="288"/>
      <c r="K21" s="293"/>
      <c r="L21" s="246"/>
      <c r="M21" s="145"/>
      <c r="N21" s="146"/>
      <c r="O21" s="147"/>
      <c r="P21" s="11"/>
      <c r="Q21" s="11"/>
      <c r="R21" s="173"/>
      <c r="S21" s="167"/>
      <c r="T21" s="171"/>
    </row>
    <row r="22" spans="1:20" ht="24.95" customHeight="1">
      <c r="A22" s="87">
        <v>15</v>
      </c>
      <c r="B22" s="135"/>
      <c r="C22" s="136"/>
      <c r="D22" s="141"/>
      <c r="E22" s="142"/>
      <c r="F22" s="143"/>
      <c r="G22" s="144"/>
      <c r="H22" s="246"/>
      <c r="I22" s="283"/>
      <c r="J22" s="288"/>
      <c r="K22" s="293"/>
      <c r="L22" s="246"/>
      <c r="M22" s="145"/>
      <c r="N22" s="146"/>
      <c r="O22" s="147"/>
      <c r="P22" s="11"/>
      <c r="Q22" s="11"/>
      <c r="R22" s="173"/>
      <c r="S22" s="167"/>
      <c r="T22" s="171"/>
    </row>
    <row r="23" spans="1:20" s="54" customFormat="1" ht="24.95" customHeight="1">
      <c r="A23" s="87">
        <v>16</v>
      </c>
      <c r="B23" s="138"/>
      <c r="C23" s="139"/>
      <c r="D23" s="141"/>
      <c r="E23" s="142"/>
      <c r="F23" s="143"/>
      <c r="G23" s="144"/>
      <c r="H23" s="246"/>
      <c r="I23" s="283"/>
      <c r="J23" s="288"/>
      <c r="K23" s="293"/>
      <c r="L23" s="246"/>
      <c r="M23" s="145"/>
      <c r="N23" s="146"/>
      <c r="O23" s="147"/>
      <c r="P23" s="11"/>
      <c r="Q23" s="11"/>
      <c r="R23" s="175"/>
    </row>
    <row r="24" spans="1:20" s="54" customFormat="1" ht="24.95" customHeight="1">
      <c r="A24" s="87">
        <v>17</v>
      </c>
      <c r="B24" s="138"/>
      <c r="C24" s="139"/>
      <c r="D24" s="148"/>
      <c r="E24" s="149"/>
      <c r="F24" s="150"/>
      <c r="G24" s="151"/>
      <c r="H24" s="247"/>
      <c r="I24" s="284"/>
      <c r="J24" s="289"/>
      <c r="K24" s="294"/>
      <c r="L24" s="247"/>
      <c r="M24" s="152"/>
      <c r="N24" s="153"/>
      <c r="O24" s="154"/>
      <c r="P24" s="11"/>
      <c r="Q24" s="11"/>
      <c r="R24" s="175"/>
    </row>
    <row r="25" spans="1:20" s="54" customFormat="1" ht="24.95" customHeight="1">
      <c r="A25" s="87">
        <v>18</v>
      </c>
      <c r="B25" s="138"/>
      <c r="C25" s="139"/>
      <c r="D25" s="148"/>
      <c r="E25" s="149"/>
      <c r="F25" s="150"/>
      <c r="G25" s="151"/>
      <c r="H25" s="247"/>
      <c r="I25" s="284"/>
      <c r="J25" s="289"/>
      <c r="K25" s="294"/>
      <c r="L25" s="247"/>
      <c r="M25" s="152"/>
      <c r="N25" s="153"/>
      <c r="O25" s="154"/>
      <c r="P25" s="11"/>
      <c r="Q25" s="11"/>
      <c r="R25" s="175"/>
    </row>
    <row r="26" spans="1:20" s="54" customFormat="1" ht="24.95" customHeight="1">
      <c r="A26" s="87">
        <v>19</v>
      </c>
      <c r="B26" s="138"/>
      <c r="C26" s="139"/>
      <c r="D26" s="148"/>
      <c r="E26" s="149"/>
      <c r="F26" s="150"/>
      <c r="G26" s="151"/>
      <c r="H26" s="247"/>
      <c r="I26" s="284"/>
      <c r="J26" s="289"/>
      <c r="K26" s="294"/>
      <c r="L26" s="247"/>
      <c r="M26" s="152"/>
      <c r="N26" s="153"/>
      <c r="O26" s="154"/>
      <c r="P26" s="11"/>
      <c r="Q26" s="11"/>
      <c r="R26" s="175"/>
    </row>
    <row r="27" spans="1:20" s="54" customFormat="1" ht="24.95" customHeight="1">
      <c r="A27" s="87">
        <v>20</v>
      </c>
      <c r="B27" s="138"/>
      <c r="C27" s="139"/>
      <c r="D27" s="148"/>
      <c r="E27" s="149"/>
      <c r="F27" s="150"/>
      <c r="G27" s="151"/>
      <c r="H27" s="247"/>
      <c r="I27" s="284"/>
      <c r="J27" s="289"/>
      <c r="K27" s="294"/>
      <c r="L27" s="247"/>
      <c r="M27" s="152"/>
      <c r="N27" s="153"/>
      <c r="O27" s="154"/>
      <c r="P27" s="11"/>
      <c r="Q27" s="11"/>
      <c r="R27" s="175"/>
    </row>
    <row r="28" spans="1:20" s="54" customFormat="1" ht="37.5" customHeight="1" thickBot="1">
      <c r="A28" s="87"/>
      <c r="B28" s="91"/>
      <c r="C28" s="277" t="s">
        <v>19</v>
      </c>
      <c r="D28" s="44"/>
      <c r="E28" s="70"/>
      <c r="F28" s="71"/>
      <c r="G28" s="70"/>
      <c r="H28" s="71"/>
      <c r="I28" s="285"/>
      <c r="J28" s="290"/>
      <c r="K28" s="295"/>
      <c r="L28" s="71"/>
      <c r="M28" s="71"/>
      <c r="N28" s="71"/>
      <c r="O28" s="72"/>
      <c r="P28" s="169"/>
      <c r="Q28" s="273" t="s">
        <v>20</v>
      </c>
      <c r="R28" s="175"/>
    </row>
    <row r="29" spans="1:20" s="54" customFormat="1" ht="24.95" customHeight="1" thickBot="1">
      <c r="A29" s="175"/>
      <c r="B29" s="68"/>
      <c r="C29" s="19"/>
      <c r="D29" s="19"/>
      <c r="E29" s="73">
        <f t="shared" ref="E29:O29" si="0">SUM(E8:E28)</f>
        <v>0</v>
      </c>
      <c r="F29" s="73">
        <f t="shared" si="0"/>
        <v>0</v>
      </c>
      <c r="G29" s="73">
        <f t="shared" si="0"/>
        <v>0</v>
      </c>
      <c r="H29" s="73">
        <f t="shared" si="0"/>
        <v>0</v>
      </c>
      <c r="I29" s="73">
        <f t="shared" si="0"/>
        <v>0</v>
      </c>
      <c r="J29" s="73">
        <f t="shared" si="0"/>
        <v>0</v>
      </c>
      <c r="K29" s="73">
        <f t="shared" si="0"/>
        <v>0</v>
      </c>
      <c r="L29" s="73">
        <f t="shared" si="0"/>
        <v>0</v>
      </c>
      <c r="M29" s="73">
        <f t="shared" si="0"/>
        <v>0</v>
      </c>
      <c r="N29" s="73">
        <f t="shared" si="0"/>
        <v>0</v>
      </c>
      <c r="O29" s="73">
        <f t="shared" si="0"/>
        <v>0</v>
      </c>
      <c r="P29" s="174"/>
      <c r="Q29" s="82">
        <f>SUM(E29:P29)</f>
        <v>0</v>
      </c>
      <c r="R29" s="175"/>
    </row>
    <row r="30" spans="1:20" s="54" customFormat="1" ht="24.95" customHeight="1">
      <c r="A30" s="175"/>
      <c r="B30" s="176"/>
      <c r="C30" s="169"/>
      <c r="D30" s="169"/>
      <c r="E30" s="172"/>
      <c r="F30" s="169"/>
      <c r="G30" s="172"/>
      <c r="H30" s="169"/>
      <c r="I30" s="169"/>
      <c r="J30" s="169"/>
      <c r="K30" s="169"/>
      <c r="L30" s="169"/>
      <c r="M30" s="169"/>
      <c r="N30" s="169"/>
      <c r="O30" s="169"/>
      <c r="P30" s="169"/>
      <c r="Q30" s="175"/>
      <c r="S30" s="63"/>
    </row>
    <row r="31" spans="1:20" s="54" customFormat="1" ht="35.25" customHeight="1" thickBot="1">
      <c r="A31" s="175"/>
      <c r="B31" s="176"/>
      <c r="C31" s="169"/>
      <c r="D31" s="169"/>
      <c r="E31" s="172"/>
      <c r="F31" s="169"/>
      <c r="G31" s="172"/>
      <c r="H31" s="169"/>
      <c r="I31" s="169"/>
      <c r="J31" s="169"/>
      <c r="K31" s="169"/>
      <c r="L31" s="169"/>
      <c r="M31" s="169"/>
      <c r="N31" s="169"/>
      <c r="O31" s="169"/>
      <c r="P31" s="272" t="s">
        <v>21</v>
      </c>
      <c r="Q31" s="175"/>
      <c r="S31" s="63"/>
    </row>
    <row r="32" spans="1:20" s="54" customFormat="1" ht="24.95" customHeight="1" thickBot="1">
      <c r="A32" s="175"/>
      <c r="B32" s="176"/>
      <c r="C32" s="169"/>
      <c r="D32" s="169"/>
      <c r="E32" s="172"/>
      <c r="F32" s="169"/>
      <c r="G32" s="172"/>
      <c r="H32" s="169"/>
      <c r="I32" s="169"/>
      <c r="J32" s="169"/>
      <c r="K32" s="169"/>
      <c r="L32" s="169"/>
      <c r="M32" s="169"/>
      <c r="N32" s="169"/>
      <c r="O32" s="169"/>
      <c r="P32" s="81">
        <f>Q7+Q29</f>
        <v>0</v>
      </c>
      <c r="Q32" s="175"/>
      <c r="S32" s="63"/>
    </row>
    <row r="33" spans="14:19" s="54" customFormat="1" ht="18">
      <c r="N33" s="64"/>
      <c r="S33" s="63"/>
    </row>
    <row r="34" spans="14:19" s="54" customFormat="1" ht="18">
      <c r="N34" s="64"/>
      <c r="S34" s="63"/>
    </row>
    <row r="35" spans="14:19" s="54" customFormat="1" ht="18" hidden="1">
      <c r="N35" s="64"/>
      <c r="S35" s="63"/>
    </row>
    <row r="36" spans="14:19" s="54" customFormat="1" ht="18" hidden="1">
      <c r="N36" s="64"/>
      <c r="S36" s="63"/>
    </row>
    <row r="37" spans="14:19" s="54" customFormat="1" ht="18" hidden="1">
      <c r="N37" s="64"/>
      <c r="S37" s="63"/>
    </row>
    <row r="38" spans="14:19" s="54" customFormat="1" ht="18" hidden="1">
      <c r="N38" s="64"/>
      <c r="S38" s="63"/>
    </row>
    <row r="39" spans="14:19" s="54" customFormat="1" ht="18" hidden="1">
      <c r="N39" s="64"/>
      <c r="S39" s="63"/>
    </row>
    <row r="40" spans="14:19" s="54" customFormat="1" ht="18" hidden="1">
      <c r="N40" s="64"/>
      <c r="S40" s="63"/>
    </row>
    <row r="41" spans="14:19" s="54" customFormat="1" ht="18" hidden="1">
      <c r="N41" s="64"/>
      <c r="S41" s="63"/>
    </row>
    <row r="42" spans="14:19" s="54" customFormat="1" ht="18" hidden="1">
      <c r="N42" s="64"/>
      <c r="S42" s="63"/>
    </row>
    <row r="43" spans="14:19" s="54" customFormat="1" ht="18" hidden="1">
      <c r="N43" s="64"/>
      <c r="S43" s="63"/>
    </row>
    <row r="44" spans="14:19" s="54" customFormat="1" ht="18" hidden="1">
      <c r="N44" s="64"/>
      <c r="S44" s="63"/>
    </row>
    <row r="45" spans="14:19" s="54" customFormat="1" ht="18" hidden="1">
      <c r="N45" s="64"/>
      <c r="S45" s="63"/>
    </row>
    <row r="46" spans="14:19" s="54" customFormat="1" ht="18" hidden="1">
      <c r="N46" s="64"/>
      <c r="S46" s="63"/>
    </row>
    <row r="47" spans="14:19" s="54" customFormat="1" ht="18" hidden="1">
      <c r="N47" s="64"/>
      <c r="S47" s="63"/>
    </row>
    <row r="48" spans="14:19" s="54" customFormat="1" ht="18" hidden="1">
      <c r="N48" s="64"/>
      <c r="S48" s="63"/>
    </row>
    <row r="49" spans="14:19" s="54" customFormat="1" ht="18" hidden="1">
      <c r="N49" s="64"/>
      <c r="S49" s="63"/>
    </row>
    <row r="50" spans="14:19" hidden="1">
      <c r="O50" s="167"/>
      <c r="P50" s="167"/>
      <c r="Q50" s="167"/>
      <c r="R50" s="167"/>
      <c r="S50" s="171"/>
    </row>
    <row r="51" spans="14:19" hidden="1">
      <c r="O51" s="167"/>
      <c r="P51" s="167"/>
      <c r="Q51" s="167"/>
      <c r="R51" s="167"/>
      <c r="S51" s="171"/>
    </row>
    <row r="52" spans="14:19" hidden="1">
      <c r="O52" s="167"/>
      <c r="P52" s="167"/>
      <c r="Q52" s="167"/>
      <c r="R52" s="167"/>
      <c r="S52" s="171"/>
    </row>
    <row r="53" spans="14:19" hidden="1">
      <c r="O53" s="167"/>
      <c r="P53" s="167"/>
      <c r="Q53" s="167"/>
      <c r="R53" s="167"/>
      <c r="S53" s="171"/>
    </row>
    <row r="54" spans="14:19" hidden="1">
      <c r="O54" s="167"/>
      <c r="P54" s="167"/>
      <c r="Q54" s="167"/>
      <c r="R54" s="167"/>
      <c r="S54" s="171"/>
    </row>
    <row r="55" spans="14:19" hidden="1">
      <c r="O55" s="167"/>
      <c r="P55" s="167"/>
      <c r="Q55" s="167"/>
      <c r="R55" s="167"/>
      <c r="S55" s="171"/>
    </row>
    <row r="56" spans="14:19" hidden="1">
      <c r="O56" s="167"/>
      <c r="P56" s="167"/>
      <c r="Q56" s="167"/>
      <c r="R56" s="167"/>
      <c r="S56" s="171"/>
    </row>
    <row r="57" spans="14:19" hidden="1">
      <c r="O57" s="167"/>
      <c r="P57" s="167"/>
      <c r="Q57" s="167"/>
      <c r="R57" s="167"/>
      <c r="S57" s="171"/>
    </row>
    <row r="58" spans="14:19" hidden="1">
      <c r="O58" s="167"/>
      <c r="P58" s="167"/>
      <c r="Q58" s="167"/>
      <c r="R58" s="167"/>
      <c r="S58" s="171"/>
    </row>
    <row r="59" spans="14:19" hidden="1">
      <c r="O59" s="167"/>
      <c r="P59" s="167"/>
      <c r="Q59" s="167"/>
      <c r="R59" s="167"/>
      <c r="S59" s="171"/>
    </row>
    <row r="60" spans="14:19" hidden="1">
      <c r="O60" s="167"/>
      <c r="P60" s="167"/>
      <c r="Q60" s="167"/>
      <c r="R60" s="167"/>
      <c r="S60" s="171"/>
    </row>
    <row r="61" spans="14:19" hidden="1">
      <c r="O61" s="167"/>
      <c r="P61" s="167"/>
      <c r="Q61" s="167"/>
      <c r="R61" s="167"/>
      <c r="S61" s="171"/>
    </row>
    <row r="62" spans="14:19" hidden="1">
      <c r="O62" s="167"/>
      <c r="P62" s="167"/>
      <c r="Q62" s="167"/>
      <c r="R62" s="167"/>
      <c r="S62" s="171"/>
    </row>
    <row r="63" spans="14:19" hidden="1">
      <c r="O63" s="167"/>
      <c r="P63" s="167"/>
      <c r="Q63" s="167"/>
      <c r="R63" s="167"/>
      <c r="S63" s="171"/>
    </row>
    <row r="64" spans="14:19" hidden="1">
      <c r="O64" s="167"/>
      <c r="P64" s="167"/>
      <c r="Q64" s="167"/>
      <c r="R64" s="167"/>
      <c r="S64" s="171"/>
    </row>
  </sheetData>
  <sheetProtection selectLockedCells="1"/>
  <mergeCells count="4">
    <mergeCell ref="E5:O5"/>
    <mergeCell ref="N2:O2"/>
    <mergeCell ref="C2:M2"/>
    <mergeCell ref="M1:O1"/>
  </mergeCells>
  <printOptions horizontalCentered="1" verticalCentered="1"/>
  <pageMargins left="0.76" right="0.52" top="0.5" bottom="0.4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theme="9" tint="-0.249977111117893"/>
    <pageSetUpPr fitToPage="1"/>
  </sheetPr>
  <dimension ref="A1:V42"/>
  <sheetViews>
    <sheetView zoomScale="56" zoomScaleNormal="56" workbookViewId="0">
      <selection activeCell="D2" sqref="D2:O2"/>
    </sheetView>
  </sheetViews>
  <sheetFormatPr defaultColWidth="0" defaultRowHeight="15" zeroHeight="1"/>
  <cols>
    <col min="1" max="1" width="4.85546875" style="89" customWidth="1"/>
    <col min="2" max="2" width="14.140625" style="3" customWidth="1"/>
    <col min="3" max="3" width="8.85546875" style="3" customWidth="1"/>
    <col min="4" max="4" width="74.85546875" customWidth="1"/>
    <col min="5" max="5" width="2.42578125" customWidth="1"/>
    <col min="6" max="6" width="16.7109375" style="1" customWidth="1"/>
    <col min="7" max="7" width="18.140625" customWidth="1"/>
    <col min="8" max="8" width="16.85546875" customWidth="1"/>
    <col min="9" max="9" width="15" style="1" customWidth="1"/>
    <col min="10" max="10" width="16.5703125" customWidth="1"/>
    <col min="11" max="12" width="15.5703125" customWidth="1"/>
    <col min="13" max="13" width="18" customWidth="1"/>
    <col min="14" max="14" width="17.28515625" customWidth="1"/>
    <col min="15" max="15" width="15.5703125" customWidth="1"/>
    <col min="16" max="16" width="8.140625" style="1" customWidth="1"/>
    <col min="17" max="17" width="28.140625" style="2" customWidth="1"/>
    <col min="18" max="18" width="3.42578125" customWidth="1"/>
    <col min="19" max="19" width="2" customWidth="1"/>
    <col min="20" max="20" width="2.140625" customWidth="1"/>
    <col min="21" max="22" width="0" hidden="1" customWidth="1"/>
    <col min="23" max="16384" width="8.85546875" hidden="1"/>
  </cols>
  <sheetData>
    <row r="1" spans="1:20" s="167" customFormat="1" ht="39" customHeight="1" thickBot="1">
      <c r="A1" s="169"/>
      <c r="B1" s="176"/>
      <c r="C1" s="169"/>
      <c r="D1" s="169"/>
      <c r="E1" s="172"/>
      <c r="F1" s="169"/>
      <c r="G1" s="172"/>
      <c r="H1" s="169"/>
      <c r="I1" s="169"/>
      <c r="J1" s="169"/>
      <c r="K1" s="169"/>
      <c r="L1" s="169"/>
      <c r="M1" s="169"/>
      <c r="N1" s="169"/>
      <c r="O1" s="327" t="str">
        <f>HYPERLINK("#'START HERE'!a1","RETURN to START")</f>
        <v>RETURN to START</v>
      </c>
      <c r="P1" s="327"/>
      <c r="Q1" s="169"/>
    </row>
    <row r="2" spans="1:20" s="21" customFormat="1" ht="41.25" customHeight="1" thickBot="1">
      <c r="A2" s="177"/>
      <c r="B2" s="191"/>
      <c r="C2" s="191"/>
      <c r="D2" s="326" t="s">
        <v>113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280"/>
      <c r="Q2" s="90">
        <f>'INCOME (A+B=C)'!P2</f>
        <v>0</v>
      </c>
      <c r="R2" s="22"/>
      <c r="S2" s="39"/>
    </row>
    <row r="3" spans="1:20" s="21" customFormat="1" ht="14.25" customHeight="1">
      <c r="A3" s="177"/>
      <c r="B3" s="191"/>
      <c r="C3" s="191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  <c r="Q3" s="194"/>
      <c r="R3" s="22"/>
      <c r="S3" s="39"/>
    </row>
    <row r="4" spans="1:20" s="88" customFormat="1" ht="41.25" customHeight="1" thickBot="1">
      <c r="A4" s="177"/>
      <c r="B4" s="69"/>
      <c r="C4" s="69"/>
      <c r="D4" s="115" t="s">
        <v>22</v>
      </c>
      <c r="E4" s="177"/>
      <c r="F4" s="116"/>
      <c r="G4" s="325" t="s">
        <v>23</v>
      </c>
      <c r="H4" s="325"/>
      <c r="I4" s="325"/>
      <c r="J4" s="325"/>
      <c r="K4" s="325"/>
      <c r="L4" s="325"/>
      <c r="M4" s="325"/>
      <c r="N4" s="325"/>
      <c r="O4" s="325"/>
      <c r="P4" s="116"/>
      <c r="Q4" s="116"/>
      <c r="R4" s="117"/>
      <c r="S4" s="117"/>
    </row>
    <row r="5" spans="1:20" s="10" customFormat="1" ht="229.5" customHeight="1" thickBot="1">
      <c r="A5" s="267"/>
      <c r="B5" s="268" t="s">
        <v>16</v>
      </c>
      <c r="C5" s="270" t="s">
        <v>24</v>
      </c>
      <c r="D5" s="269" t="s">
        <v>17</v>
      </c>
      <c r="E5" s="108"/>
      <c r="F5" s="249" t="s">
        <v>83</v>
      </c>
      <c r="G5" s="250" t="s">
        <v>84</v>
      </c>
      <c r="H5" s="251" t="s">
        <v>85</v>
      </c>
      <c r="I5" s="252" t="s">
        <v>86</v>
      </c>
      <c r="J5" s="253" t="s">
        <v>87</v>
      </c>
      <c r="K5" s="254" t="s">
        <v>88</v>
      </c>
      <c r="L5" s="255" t="s">
        <v>89</v>
      </c>
      <c r="M5" s="250" t="s">
        <v>90</v>
      </c>
      <c r="N5" s="256" t="s">
        <v>97</v>
      </c>
      <c r="O5" s="257" t="s">
        <v>91</v>
      </c>
      <c r="P5" s="20"/>
      <c r="Q5" s="83"/>
      <c r="R5" s="8"/>
      <c r="S5" s="9"/>
    </row>
    <row r="6" spans="1:20" s="5" customFormat="1" ht="24.75" customHeight="1">
      <c r="A6" s="311">
        <v>1</v>
      </c>
      <c r="B6" s="127"/>
      <c r="C6" s="297"/>
      <c r="D6" s="298"/>
      <c r="E6" s="299"/>
      <c r="F6" s="211"/>
      <c r="G6" s="128"/>
      <c r="H6" s="129"/>
      <c r="I6" s="130"/>
      <c r="J6" s="131"/>
      <c r="K6" s="132"/>
      <c r="L6" s="133"/>
      <c r="M6" s="128"/>
      <c r="N6" s="130"/>
      <c r="O6" s="134"/>
      <c r="P6" s="312"/>
      <c r="Q6" s="312"/>
      <c r="R6" s="313"/>
      <c r="S6" s="313"/>
      <c r="T6" s="314"/>
    </row>
    <row r="7" spans="1:20" s="5" customFormat="1" ht="24.75" customHeight="1">
      <c r="A7" s="311">
        <v>2</v>
      </c>
      <c r="B7" s="135"/>
      <c r="C7" s="300"/>
      <c r="D7" s="301"/>
      <c r="E7" s="299"/>
      <c r="F7" s="137"/>
      <c r="G7" s="128"/>
      <c r="H7" s="129"/>
      <c r="I7" s="130"/>
      <c r="J7" s="131"/>
      <c r="K7" s="132"/>
      <c r="L7" s="133"/>
      <c r="M7" s="128"/>
      <c r="N7" s="130"/>
      <c r="O7" s="134"/>
      <c r="P7" s="312"/>
      <c r="Q7" s="312"/>
      <c r="R7" s="313"/>
      <c r="S7" s="313"/>
      <c r="T7" s="314"/>
    </row>
    <row r="8" spans="1:20" s="5" customFormat="1" ht="24.75" customHeight="1">
      <c r="A8" s="311">
        <v>3</v>
      </c>
      <c r="B8" s="135"/>
      <c r="C8" s="300"/>
      <c r="D8" s="301"/>
      <c r="E8" s="299"/>
      <c r="F8" s="137"/>
      <c r="G8" s="128"/>
      <c r="H8" s="129"/>
      <c r="I8" s="130"/>
      <c r="J8" s="131"/>
      <c r="K8" s="132"/>
      <c r="L8" s="133"/>
      <c r="M8" s="128"/>
      <c r="N8" s="130"/>
      <c r="O8" s="134"/>
      <c r="P8" s="312"/>
      <c r="Q8" s="312"/>
      <c r="R8" s="313"/>
      <c r="S8" s="313"/>
      <c r="T8" s="314"/>
    </row>
    <row r="9" spans="1:20" s="5" customFormat="1" ht="24.75" customHeight="1">
      <c r="A9" s="311">
        <v>4</v>
      </c>
      <c r="B9" s="135"/>
      <c r="C9" s="300"/>
      <c r="D9" s="301"/>
      <c r="E9" s="299"/>
      <c r="F9" s="137"/>
      <c r="G9" s="128"/>
      <c r="H9" s="129"/>
      <c r="I9" s="130"/>
      <c r="J9" s="131"/>
      <c r="K9" s="132"/>
      <c r="L9" s="133"/>
      <c r="M9" s="128"/>
      <c r="N9" s="130"/>
      <c r="O9" s="134"/>
      <c r="P9" s="312"/>
      <c r="Q9" s="312"/>
      <c r="R9" s="313"/>
      <c r="S9" s="313"/>
      <c r="T9" s="314"/>
    </row>
    <row r="10" spans="1:20" s="5" customFormat="1" ht="24.75" customHeight="1">
      <c r="A10" s="311">
        <v>5</v>
      </c>
      <c r="B10" s="135"/>
      <c r="C10" s="300"/>
      <c r="D10" s="301"/>
      <c r="E10" s="299"/>
      <c r="F10" s="137"/>
      <c r="G10" s="128"/>
      <c r="H10" s="129"/>
      <c r="I10" s="130"/>
      <c r="J10" s="131"/>
      <c r="K10" s="132"/>
      <c r="L10" s="133"/>
      <c r="M10" s="128"/>
      <c r="N10" s="130"/>
      <c r="O10" s="134"/>
      <c r="P10" s="312"/>
      <c r="Q10" s="312"/>
      <c r="R10" s="313"/>
      <c r="S10" s="313"/>
      <c r="T10" s="314"/>
    </row>
    <row r="11" spans="1:20" s="5" customFormat="1" ht="24.75" customHeight="1">
      <c r="A11" s="311">
        <v>6</v>
      </c>
      <c r="B11" s="135"/>
      <c r="C11" s="300"/>
      <c r="D11" s="301"/>
      <c r="E11" s="299"/>
      <c r="F11" s="137"/>
      <c r="G11" s="128"/>
      <c r="H11" s="129"/>
      <c r="I11" s="130"/>
      <c r="J11" s="131"/>
      <c r="K11" s="132"/>
      <c r="L11" s="133"/>
      <c r="M11" s="128"/>
      <c r="N11" s="130"/>
      <c r="O11" s="134"/>
      <c r="P11" s="312"/>
      <c r="Q11" s="312"/>
      <c r="R11" s="313"/>
      <c r="S11" s="313"/>
      <c r="T11" s="314"/>
    </row>
    <row r="12" spans="1:20" s="5" customFormat="1" ht="24.75" customHeight="1">
      <c r="A12" s="311">
        <v>7</v>
      </c>
      <c r="B12" s="135"/>
      <c r="C12" s="300"/>
      <c r="D12" s="301"/>
      <c r="E12" s="299"/>
      <c r="F12" s="137"/>
      <c r="G12" s="128"/>
      <c r="H12" s="129"/>
      <c r="I12" s="130"/>
      <c r="J12" s="131"/>
      <c r="K12" s="132"/>
      <c r="L12" s="133"/>
      <c r="M12" s="128"/>
      <c r="N12" s="130"/>
      <c r="O12" s="134"/>
      <c r="P12" s="312"/>
      <c r="Q12" s="312"/>
      <c r="R12" s="313"/>
      <c r="S12" s="313"/>
      <c r="T12" s="314"/>
    </row>
    <row r="13" spans="1:20" s="5" customFormat="1" ht="24.75" customHeight="1">
      <c r="A13" s="311">
        <v>8</v>
      </c>
      <c r="B13" s="135"/>
      <c r="C13" s="300"/>
      <c r="D13" s="301"/>
      <c r="E13" s="299"/>
      <c r="F13" s="137"/>
      <c r="G13" s="128"/>
      <c r="H13" s="129"/>
      <c r="I13" s="130"/>
      <c r="J13" s="131"/>
      <c r="K13" s="132"/>
      <c r="L13" s="133"/>
      <c r="M13" s="128"/>
      <c r="N13" s="130"/>
      <c r="O13" s="134"/>
      <c r="P13" s="312"/>
      <c r="Q13" s="312"/>
      <c r="R13" s="313"/>
      <c r="S13" s="313"/>
      <c r="T13" s="314"/>
    </row>
    <row r="14" spans="1:20" s="5" customFormat="1" ht="24.75" customHeight="1">
      <c r="A14" s="311">
        <v>9</v>
      </c>
      <c r="B14" s="135"/>
      <c r="C14" s="300"/>
      <c r="D14" s="301"/>
      <c r="E14" s="299"/>
      <c r="F14" s="137"/>
      <c r="G14" s="128"/>
      <c r="H14" s="129"/>
      <c r="I14" s="130"/>
      <c r="J14" s="131"/>
      <c r="K14" s="132"/>
      <c r="L14" s="133"/>
      <c r="M14" s="128"/>
      <c r="N14" s="130"/>
      <c r="O14" s="134"/>
      <c r="P14" s="312"/>
      <c r="Q14" s="312"/>
      <c r="R14" s="313"/>
      <c r="S14" s="313"/>
      <c r="T14" s="314"/>
    </row>
    <row r="15" spans="1:20" s="5" customFormat="1" ht="24.75" customHeight="1">
      <c r="A15" s="311">
        <v>10</v>
      </c>
      <c r="B15" s="135"/>
      <c r="C15" s="300"/>
      <c r="D15" s="301"/>
      <c r="E15" s="299"/>
      <c r="F15" s="137"/>
      <c r="G15" s="128"/>
      <c r="H15" s="129"/>
      <c r="I15" s="130"/>
      <c r="J15" s="131"/>
      <c r="K15" s="132"/>
      <c r="L15" s="133"/>
      <c r="M15" s="128"/>
      <c r="N15" s="130"/>
      <c r="O15" s="134"/>
      <c r="P15" s="312"/>
      <c r="Q15" s="312"/>
      <c r="R15" s="313"/>
      <c r="S15" s="313"/>
      <c r="T15" s="314"/>
    </row>
    <row r="16" spans="1:20" s="5" customFormat="1" ht="24.75" customHeight="1">
      <c r="A16" s="311">
        <v>11</v>
      </c>
      <c r="B16" s="138"/>
      <c r="C16" s="302"/>
      <c r="D16" s="303"/>
      <c r="E16" s="299"/>
      <c r="F16" s="140"/>
      <c r="G16" s="128"/>
      <c r="H16" s="129"/>
      <c r="I16" s="130"/>
      <c r="J16" s="131"/>
      <c r="K16" s="132"/>
      <c r="L16" s="133"/>
      <c r="M16" s="128"/>
      <c r="N16" s="130"/>
      <c r="O16" s="134"/>
      <c r="P16" s="312"/>
      <c r="Q16" s="312"/>
      <c r="R16" s="313"/>
      <c r="S16" s="313"/>
      <c r="T16" s="314"/>
    </row>
    <row r="17" spans="1:20" s="5" customFormat="1" ht="24.75" customHeight="1">
      <c r="A17" s="311">
        <v>12</v>
      </c>
      <c r="B17" s="138"/>
      <c r="C17" s="302"/>
      <c r="D17" s="303"/>
      <c r="E17" s="299"/>
      <c r="F17" s="140"/>
      <c r="G17" s="128"/>
      <c r="H17" s="129"/>
      <c r="I17" s="130"/>
      <c r="J17" s="131"/>
      <c r="K17" s="132"/>
      <c r="L17" s="133"/>
      <c r="M17" s="128"/>
      <c r="N17" s="130"/>
      <c r="O17" s="134"/>
      <c r="P17" s="312"/>
      <c r="Q17" s="312"/>
      <c r="R17" s="313"/>
      <c r="S17" s="313"/>
      <c r="T17" s="314"/>
    </row>
    <row r="18" spans="1:20" s="5" customFormat="1" ht="24.75" customHeight="1">
      <c r="A18" s="311">
        <v>13</v>
      </c>
      <c r="B18" s="138"/>
      <c r="C18" s="302"/>
      <c r="D18" s="303"/>
      <c r="E18" s="299"/>
      <c r="F18" s="140"/>
      <c r="G18" s="128"/>
      <c r="H18" s="129"/>
      <c r="I18" s="130"/>
      <c r="J18" s="131"/>
      <c r="K18" s="132"/>
      <c r="L18" s="133"/>
      <c r="M18" s="128"/>
      <c r="N18" s="130"/>
      <c r="O18" s="134"/>
      <c r="P18" s="312"/>
      <c r="Q18" s="312"/>
      <c r="R18" s="313"/>
      <c r="S18" s="313"/>
      <c r="T18" s="314"/>
    </row>
    <row r="19" spans="1:20" s="5" customFormat="1" ht="24.75" customHeight="1">
      <c r="A19" s="311">
        <v>14</v>
      </c>
      <c r="B19" s="138"/>
      <c r="C19" s="302"/>
      <c r="D19" s="303"/>
      <c r="E19" s="299"/>
      <c r="F19" s="140"/>
      <c r="G19" s="128"/>
      <c r="H19" s="129"/>
      <c r="I19" s="130"/>
      <c r="J19" s="131"/>
      <c r="K19" s="132"/>
      <c r="L19" s="133"/>
      <c r="M19" s="128"/>
      <c r="N19" s="130"/>
      <c r="O19" s="134"/>
      <c r="P19" s="312"/>
      <c r="Q19" s="312"/>
      <c r="R19" s="313"/>
      <c r="S19" s="313"/>
      <c r="T19" s="314"/>
    </row>
    <row r="20" spans="1:20" s="5" customFormat="1" ht="24.75" customHeight="1">
      <c r="A20" s="311">
        <v>15</v>
      </c>
      <c r="B20" s="138"/>
      <c r="C20" s="302"/>
      <c r="D20" s="303"/>
      <c r="E20" s="299"/>
      <c r="F20" s="140"/>
      <c r="G20" s="128"/>
      <c r="H20" s="129"/>
      <c r="I20" s="130"/>
      <c r="J20" s="131"/>
      <c r="K20" s="132"/>
      <c r="L20" s="133"/>
      <c r="M20" s="128"/>
      <c r="N20" s="130"/>
      <c r="O20" s="134"/>
      <c r="P20" s="312"/>
      <c r="Q20" s="312"/>
      <c r="R20" s="313"/>
      <c r="S20" s="313"/>
      <c r="T20" s="314"/>
    </row>
    <row r="21" spans="1:20" s="5" customFormat="1" ht="24.75" customHeight="1">
      <c r="A21" s="311">
        <v>16</v>
      </c>
      <c r="B21" s="138"/>
      <c r="C21" s="302"/>
      <c r="D21" s="303"/>
      <c r="E21" s="299"/>
      <c r="F21" s="140"/>
      <c r="G21" s="128"/>
      <c r="H21" s="129"/>
      <c r="I21" s="130"/>
      <c r="J21" s="131"/>
      <c r="K21" s="132"/>
      <c r="L21" s="133"/>
      <c r="M21" s="128"/>
      <c r="N21" s="130"/>
      <c r="O21" s="134"/>
      <c r="P21" s="312"/>
      <c r="Q21" s="312"/>
      <c r="R21" s="313"/>
      <c r="S21" s="313"/>
      <c r="T21" s="314"/>
    </row>
    <row r="22" spans="1:20" s="5" customFormat="1" ht="24.75" customHeight="1">
      <c r="A22" s="311">
        <v>17</v>
      </c>
      <c r="B22" s="138"/>
      <c r="C22" s="302"/>
      <c r="D22" s="303"/>
      <c r="E22" s="299"/>
      <c r="F22" s="140"/>
      <c r="G22" s="128"/>
      <c r="H22" s="129"/>
      <c r="I22" s="130"/>
      <c r="J22" s="131"/>
      <c r="K22" s="132"/>
      <c r="L22" s="133"/>
      <c r="M22" s="128"/>
      <c r="N22" s="130"/>
      <c r="O22" s="134"/>
      <c r="P22" s="312"/>
      <c r="Q22" s="312"/>
      <c r="R22" s="313"/>
      <c r="S22" s="313"/>
      <c r="T22" s="314"/>
    </row>
    <row r="23" spans="1:20" s="5" customFormat="1" ht="24.75" customHeight="1">
      <c r="A23" s="311">
        <v>18</v>
      </c>
      <c r="B23" s="138"/>
      <c r="C23" s="302"/>
      <c r="D23" s="303"/>
      <c r="E23" s="299"/>
      <c r="F23" s="140"/>
      <c r="G23" s="128"/>
      <c r="H23" s="129"/>
      <c r="I23" s="130"/>
      <c r="J23" s="131"/>
      <c r="K23" s="132"/>
      <c r="L23" s="133"/>
      <c r="M23" s="128"/>
      <c r="N23" s="130"/>
      <c r="O23" s="134"/>
      <c r="P23" s="312"/>
      <c r="Q23" s="312"/>
      <c r="R23" s="313"/>
      <c r="S23" s="313"/>
      <c r="T23" s="314"/>
    </row>
    <row r="24" spans="1:20" s="5" customFormat="1" ht="24.75" customHeight="1">
      <c r="A24" s="311">
        <v>19</v>
      </c>
      <c r="B24" s="138"/>
      <c r="C24" s="302"/>
      <c r="D24" s="303"/>
      <c r="E24" s="299"/>
      <c r="F24" s="140"/>
      <c r="G24" s="128"/>
      <c r="H24" s="129"/>
      <c r="I24" s="130"/>
      <c r="J24" s="131"/>
      <c r="K24" s="132"/>
      <c r="L24" s="133"/>
      <c r="M24" s="128"/>
      <c r="N24" s="130"/>
      <c r="O24" s="134"/>
      <c r="P24" s="312"/>
      <c r="Q24" s="312"/>
      <c r="R24" s="313"/>
      <c r="S24" s="313"/>
      <c r="T24" s="314"/>
    </row>
    <row r="25" spans="1:20" s="5" customFormat="1" ht="24.75" customHeight="1">
      <c r="A25" s="311">
        <v>20</v>
      </c>
      <c r="B25" s="138"/>
      <c r="C25" s="302"/>
      <c r="D25" s="303"/>
      <c r="E25" s="299"/>
      <c r="F25" s="140"/>
      <c r="G25" s="128"/>
      <c r="H25" s="129"/>
      <c r="I25" s="130"/>
      <c r="J25" s="131"/>
      <c r="K25" s="132"/>
      <c r="L25" s="133"/>
      <c r="M25" s="128"/>
      <c r="N25" s="130"/>
      <c r="O25" s="134"/>
      <c r="P25" s="312"/>
      <c r="Q25" s="312"/>
      <c r="R25" s="313"/>
      <c r="S25" s="313"/>
      <c r="T25" s="314"/>
    </row>
    <row r="26" spans="1:20" s="5" customFormat="1" ht="24.75" customHeight="1">
      <c r="A26" s="311">
        <v>21</v>
      </c>
      <c r="B26" s="138"/>
      <c r="C26" s="302"/>
      <c r="D26" s="303"/>
      <c r="E26" s="299"/>
      <c r="F26" s="140"/>
      <c r="G26" s="128"/>
      <c r="H26" s="129"/>
      <c r="I26" s="130"/>
      <c r="J26" s="131"/>
      <c r="K26" s="132"/>
      <c r="L26" s="133"/>
      <c r="M26" s="128"/>
      <c r="N26" s="130"/>
      <c r="O26" s="134"/>
      <c r="P26" s="312"/>
      <c r="Q26" s="312"/>
      <c r="R26" s="313"/>
      <c r="S26" s="313"/>
      <c r="T26" s="314"/>
    </row>
    <row r="27" spans="1:20" s="5" customFormat="1" ht="24.75" customHeight="1">
      <c r="A27" s="311">
        <v>22</v>
      </c>
      <c r="B27" s="138"/>
      <c r="C27" s="302"/>
      <c r="D27" s="303"/>
      <c r="E27" s="299"/>
      <c r="F27" s="140"/>
      <c r="G27" s="128"/>
      <c r="H27" s="129"/>
      <c r="I27" s="130"/>
      <c r="J27" s="131"/>
      <c r="K27" s="132"/>
      <c r="L27" s="133"/>
      <c r="M27" s="128"/>
      <c r="N27" s="130"/>
      <c r="O27" s="134"/>
      <c r="P27" s="312"/>
      <c r="Q27" s="312"/>
      <c r="R27" s="313"/>
      <c r="S27" s="313"/>
      <c r="T27" s="314"/>
    </row>
    <row r="28" spans="1:20" s="5" customFormat="1" ht="24.75" customHeight="1">
      <c r="A28" s="311">
        <v>23</v>
      </c>
      <c r="B28" s="138"/>
      <c r="C28" s="302"/>
      <c r="D28" s="303"/>
      <c r="E28" s="299"/>
      <c r="F28" s="140"/>
      <c r="G28" s="128"/>
      <c r="H28" s="129"/>
      <c r="I28" s="130"/>
      <c r="J28" s="131"/>
      <c r="K28" s="132"/>
      <c r="L28" s="133"/>
      <c r="M28" s="128"/>
      <c r="N28" s="130"/>
      <c r="O28" s="134"/>
      <c r="P28" s="312"/>
      <c r="Q28" s="312"/>
      <c r="R28" s="313"/>
      <c r="S28" s="313"/>
      <c r="T28" s="314"/>
    </row>
    <row r="29" spans="1:20" s="5" customFormat="1" ht="24.75" customHeight="1">
      <c r="A29" s="311">
        <v>24</v>
      </c>
      <c r="B29" s="138"/>
      <c r="C29" s="302"/>
      <c r="D29" s="303"/>
      <c r="E29" s="299"/>
      <c r="F29" s="140"/>
      <c r="G29" s="128"/>
      <c r="H29" s="129"/>
      <c r="I29" s="130"/>
      <c r="J29" s="131"/>
      <c r="K29" s="132"/>
      <c r="L29" s="133"/>
      <c r="M29" s="128"/>
      <c r="N29" s="130"/>
      <c r="O29" s="134"/>
      <c r="P29" s="312"/>
      <c r="Q29" s="312"/>
      <c r="R29" s="313"/>
      <c r="S29" s="313"/>
      <c r="T29" s="314"/>
    </row>
    <row r="30" spans="1:20" s="5" customFormat="1" ht="24.75" customHeight="1">
      <c r="A30" s="311">
        <v>25</v>
      </c>
      <c r="B30" s="138"/>
      <c r="C30" s="302"/>
      <c r="D30" s="303"/>
      <c r="E30" s="299"/>
      <c r="F30" s="140"/>
      <c r="G30" s="128"/>
      <c r="H30" s="129"/>
      <c r="I30" s="130"/>
      <c r="J30" s="131"/>
      <c r="K30" s="132"/>
      <c r="L30" s="133"/>
      <c r="M30" s="128"/>
      <c r="N30" s="130"/>
      <c r="O30" s="134"/>
      <c r="P30" s="312"/>
      <c r="Q30" s="312"/>
      <c r="R30" s="313"/>
      <c r="S30" s="313"/>
      <c r="T30" s="314"/>
    </row>
    <row r="31" spans="1:20" s="5" customFormat="1" ht="24.75" customHeight="1">
      <c r="A31" s="311">
        <v>26</v>
      </c>
      <c r="B31" s="138"/>
      <c r="C31" s="302"/>
      <c r="D31" s="303"/>
      <c r="E31" s="299"/>
      <c r="F31" s="140"/>
      <c r="G31" s="128"/>
      <c r="H31" s="129"/>
      <c r="I31" s="130"/>
      <c r="J31" s="131"/>
      <c r="K31" s="132"/>
      <c r="L31" s="133"/>
      <c r="M31" s="128"/>
      <c r="N31" s="130"/>
      <c r="O31" s="134"/>
      <c r="P31" s="312"/>
      <c r="Q31" s="312"/>
      <c r="R31" s="313"/>
      <c r="S31" s="313"/>
      <c r="T31" s="314"/>
    </row>
    <row r="32" spans="1:20" s="5" customFormat="1" ht="24.75" customHeight="1">
      <c r="A32" s="311">
        <v>27</v>
      </c>
      <c r="B32" s="138"/>
      <c r="C32" s="302"/>
      <c r="D32" s="303"/>
      <c r="E32" s="299"/>
      <c r="F32" s="140"/>
      <c r="G32" s="128"/>
      <c r="H32" s="129"/>
      <c r="I32" s="130"/>
      <c r="J32" s="131"/>
      <c r="K32" s="132"/>
      <c r="L32" s="133"/>
      <c r="M32" s="128"/>
      <c r="N32" s="130"/>
      <c r="O32" s="134"/>
      <c r="P32" s="312"/>
      <c r="Q32" s="312"/>
      <c r="R32" s="313"/>
      <c r="S32" s="313"/>
      <c r="T32" s="314"/>
    </row>
    <row r="33" spans="1:20" s="5" customFormat="1" ht="24.75" customHeight="1">
      <c r="A33" s="311">
        <v>28</v>
      </c>
      <c r="B33" s="138"/>
      <c r="C33" s="302"/>
      <c r="D33" s="303"/>
      <c r="E33" s="299"/>
      <c r="F33" s="140"/>
      <c r="G33" s="128"/>
      <c r="H33" s="129"/>
      <c r="I33" s="130"/>
      <c r="J33" s="131"/>
      <c r="K33" s="132"/>
      <c r="L33" s="133"/>
      <c r="M33" s="128"/>
      <c r="N33" s="130"/>
      <c r="O33" s="134"/>
      <c r="P33" s="312"/>
      <c r="Q33" s="312"/>
      <c r="R33" s="313"/>
      <c r="S33" s="313"/>
      <c r="T33" s="314"/>
    </row>
    <row r="34" spans="1:20" s="5" customFormat="1" ht="24.75" customHeight="1" thickBot="1">
      <c r="A34" s="311">
        <v>29</v>
      </c>
      <c r="B34" s="138"/>
      <c r="C34" s="302"/>
      <c r="D34" s="303"/>
      <c r="E34" s="299"/>
      <c r="F34" s="140"/>
      <c r="G34" s="128"/>
      <c r="H34" s="129"/>
      <c r="I34" s="130"/>
      <c r="J34" s="131"/>
      <c r="K34" s="132"/>
      <c r="L34" s="133"/>
      <c r="M34" s="128"/>
      <c r="N34" s="130"/>
      <c r="O34" s="134"/>
      <c r="P34" s="312"/>
      <c r="Q34" s="312"/>
      <c r="R34" s="313"/>
      <c r="S34" s="313"/>
      <c r="T34" s="314"/>
    </row>
    <row r="35" spans="1:20" s="5" customFormat="1" ht="24.75" customHeight="1" thickBot="1">
      <c r="A35" s="311"/>
      <c r="B35" s="91"/>
      <c r="C35" s="304"/>
      <c r="D35" s="305" t="s">
        <v>98</v>
      </c>
      <c r="E35" s="306"/>
      <c r="F35" s="109"/>
      <c r="G35" s="74"/>
      <c r="H35" s="75"/>
      <c r="I35" s="76"/>
      <c r="J35" s="77"/>
      <c r="K35" s="78"/>
      <c r="L35" s="79"/>
      <c r="M35" s="74"/>
      <c r="N35" s="76"/>
      <c r="O35" s="80"/>
      <c r="P35" s="312"/>
      <c r="Q35" s="307" t="s">
        <v>62</v>
      </c>
      <c r="R35" s="313"/>
      <c r="S35" s="313"/>
      <c r="T35" s="314"/>
    </row>
    <row r="36" spans="1:20" s="7" customFormat="1" ht="24.75" customHeight="1" thickBot="1">
      <c r="A36" s="315"/>
      <c r="B36" s="308"/>
      <c r="C36" s="308"/>
      <c r="D36" s="309"/>
      <c r="E36" s="309"/>
      <c r="F36" s="107">
        <f>SUM(F6:F35)</f>
        <v>0</v>
      </c>
      <c r="G36" s="110">
        <f>SUM(G6:G35)</f>
        <v>0</v>
      </c>
      <c r="H36" s="110">
        <f>SUM(H6:H35)</f>
        <v>0</v>
      </c>
      <c r="I36" s="110">
        <f t="shared" ref="I36:O36" si="0">SUM(I6:I35)</f>
        <v>0</v>
      </c>
      <c r="J36" s="110">
        <f t="shared" si="0"/>
        <v>0</v>
      </c>
      <c r="K36" s="110">
        <f t="shared" si="0"/>
        <v>0</v>
      </c>
      <c r="L36" s="110">
        <f t="shared" si="0"/>
        <v>0</v>
      </c>
      <c r="M36" s="110">
        <f t="shared" si="0"/>
        <v>0</v>
      </c>
      <c r="N36" s="110">
        <f t="shared" si="0"/>
        <v>0</v>
      </c>
      <c r="O36" s="110">
        <f t="shared" si="0"/>
        <v>0</v>
      </c>
      <c r="P36" s="316"/>
      <c r="Q36" s="310">
        <f>SUM(F36:O36)</f>
        <v>0</v>
      </c>
      <c r="R36" s="317"/>
      <c r="S36" s="317"/>
      <c r="T36" s="317"/>
    </row>
    <row r="37" spans="1:20" ht="35.25" customHeight="1" thickBot="1">
      <c r="A37" s="208"/>
      <c r="B37" s="209"/>
      <c r="C37" s="209"/>
      <c r="D37" s="156"/>
      <c r="E37" s="156"/>
      <c r="F37" s="178"/>
      <c r="G37" s="156"/>
      <c r="H37" s="156"/>
      <c r="I37" s="178"/>
      <c r="J37" s="156"/>
      <c r="K37" s="156"/>
      <c r="L37" s="156"/>
      <c r="M37" s="156"/>
      <c r="N37" s="156"/>
      <c r="O37" s="156"/>
      <c r="P37" s="178"/>
      <c r="Q37" s="275"/>
    </row>
    <row r="38" spans="1:20" ht="35.25">
      <c r="A38" s="208"/>
      <c r="B38" s="209"/>
      <c r="C38" s="209"/>
      <c r="D38" s="156"/>
      <c r="E38" s="156"/>
      <c r="F38" s="178"/>
      <c r="G38" s="156"/>
      <c r="H38" s="156"/>
      <c r="I38" s="178"/>
      <c r="J38" s="156"/>
      <c r="K38" s="156"/>
      <c r="L38" s="156"/>
      <c r="M38" s="156"/>
      <c r="N38" s="156"/>
      <c r="O38" s="156"/>
      <c r="P38" s="178"/>
      <c r="Q38" s="276" t="s">
        <v>25</v>
      </c>
    </row>
    <row r="39" spans="1:20" ht="18.75" thickBot="1">
      <c r="A39" s="208"/>
      <c r="B39" s="209"/>
      <c r="C39" s="209"/>
      <c r="D39" s="156"/>
      <c r="E39" s="156"/>
      <c r="F39" s="178"/>
      <c r="G39" s="156"/>
      <c r="H39" s="156"/>
      <c r="I39" s="178"/>
      <c r="J39" s="156"/>
      <c r="K39" s="156"/>
      <c r="L39" s="156"/>
      <c r="M39" s="156"/>
      <c r="N39" s="156"/>
      <c r="O39" s="156"/>
      <c r="P39" s="178"/>
      <c r="Q39" s="274">
        <f>'INCOME (A+B=C)'!P32-'EXPENSES (C-D=E)'!Q36</f>
        <v>0</v>
      </c>
    </row>
    <row r="40" spans="1:20">
      <c r="A40" s="208"/>
      <c r="B40" s="209"/>
      <c r="C40" s="209"/>
      <c r="D40" s="156"/>
      <c r="E40" s="156"/>
      <c r="F40" s="178"/>
      <c r="G40" s="156"/>
      <c r="H40" s="156"/>
      <c r="I40" s="178"/>
      <c r="J40" s="156"/>
      <c r="K40" s="156"/>
      <c r="L40" s="156"/>
      <c r="M40" s="156"/>
      <c r="N40" s="156"/>
      <c r="O40" s="156"/>
      <c r="P40" s="178"/>
      <c r="Q40" s="210"/>
    </row>
    <row r="41" spans="1:20"/>
    <row r="42" spans="1:20"/>
  </sheetData>
  <sheetProtection selectLockedCells="1"/>
  <autoFilter ref="F5:O22" xr:uid="{62C534DE-879A-4B44-B23F-9CFDE2F13FC2}">
    <filterColumn colId="1">
      <filters>
        <filter val="Snacks and/or Food"/>
      </filters>
    </filterColumn>
  </autoFilter>
  <mergeCells count="3">
    <mergeCell ref="G4:O4"/>
    <mergeCell ref="D2:O2"/>
    <mergeCell ref="O1:P1"/>
  </mergeCells>
  <printOptions horizontalCentered="1" verticalCentered="1"/>
  <pageMargins left="0.76" right="0.54" top="0.36" bottom="0.38" header="0.3" footer="0.3"/>
  <pageSetup scale="40" orientation="landscape" r:id="rId1"/>
  <ignoredErrors>
    <ignoredError sqref="O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fitToPage="1"/>
  </sheetPr>
  <dimension ref="A1:U40"/>
  <sheetViews>
    <sheetView zoomScale="65" zoomScaleNormal="65" workbookViewId="0">
      <selection activeCell="B2" sqref="B2:H2"/>
    </sheetView>
  </sheetViews>
  <sheetFormatPr defaultColWidth="0" defaultRowHeight="15" zeroHeight="1"/>
  <cols>
    <col min="1" max="1" width="4" customWidth="1"/>
    <col min="2" max="2" width="47.7109375" customWidth="1"/>
    <col min="3" max="3" width="18.85546875" customWidth="1"/>
    <col min="4" max="4" width="23" customWidth="1"/>
    <col min="5" max="5" width="15.42578125" customWidth="1"/>
    <col min="6" max="6" width="2.28515625" customWidth="1"/>
    <col min="7" max="7" width="16.42578125" customWidth="1"/>
    <col min="8" max="8" width="27.5703125" customWidth="1"/>
    <col min="9" max="9" width="24.7109375" customWidth="1"/>
    <col min="10" max="10" width="20.42578125" customWidth="1"/>
    <col min="11" max="11" width="4.85546875" customWidth="1"/>
    <col min="12" max="12" width="1.85546875" customWidth="1"/>
    <col min="13" max="13" width="2" customWidth="1"/>
    <col min="14" max="21" width="0" hidden="1" customWidth="1"/>
    <col min="22" max="16384" width="8.85546875" hidden="1"/>
  </cols>
  <sheetData>
    <row r="1" spans="1:21" s="167" customFormat="1" ht="39" customHeight="1" thickBot="1">
      <c r="A1" s="181"/>
      <c r="B1" s="197"/>
      <c r="C1" s="198"/>
      <c r="D1" s="198"/>
      <c r="E1" s="199"/>
      <c r="F1" s="198"/>
      <c r="G1" s="199"/>
      <c r="H1" s="328" t="str">
        <f>HYPERLINK("#'START HERE'!a1","RETURN to START")</f>
        <v>RETURN to START</v>
      </c>
      <c r="I1" s="328"/>
      <c r="J1" s="328"/>
      <c r="K1" s="234"/>
      <c r="L1" s="47"/>
      <c r="M1" s="47"/>
      <c r="O1" s="171"/>
    </row>
    <row r="2" spans="1:21" s="4" customFormat="1" ht="54" customHeight="1" thickBot="1">
      <c r="A2" s="196"/>
      <c r="B2" s="335" t="s">
        <v>114</v>
      </c>
      <c r="C2" s="335"/>
      <c r="D2" s="335"/>
      <c r="E2" s="335"/>
      <c r="F2" s="335"/>
      <c r="G2" s="335"/>
      <c r="H2" s="335"/>
      <c r="I2" s="195" t="s">
        <v>13</v>
      </c>
      <c r="J2" s="333">
        <f>'INCOME (A+B=C)'!P2</f>
        <v>0</v>
      </c>
      <c r="K2" s="334"/>
      <c r="L2" s="167"/>
      <c r="M2" s="167"/>
      <c r="N2" s="167"/>
      <c r="O2" s="167"/>
      <c r="P2" s="167"/>
      <c r="Q2" s="167"/>
      <c r="R2" s="84"/>
      <c r="S2" s="84"/>
      <c r="T2" s="84"/>
      <c r="U2" s="84"/>
    </row>
    <row r="3" spans="1:21">
      <c r="A3" s="92"/>
      <c r="B3" s="173"/>
      <c r="C3" s="173"/>
      <c r="D3" s="93"/>
      <c r="E3" s="93"/>
      <c r="F3" s="93"/>
      <c r="G3" s="93"/>
      <c r="H3" s="93"/>
      <c r="I3" s="93"/>
      <c r="J3" s="173"/>
      <c r="K3" s="94"/>
    </row>
    <row r="4" spans="1:21" ht="27" thickBot="1">
      <c r="A4" s="92"/>
      <c r="B4" s="331" t="s">
        <v>26</v>
      </c>
      <c r="C4" s="332"/>
      <c r="D4" s="332"/>
      <c r="E4" s="332"/>
      <c r="F4" s="332"/>
      <c r="G4" s="332"/>
      <c r="H4" s="332"/>
      <c r="I4" s="332"/>
      <c r="J4" s="332"/>
      <c r="K4" s="94"/>
    </row>
    <row r="5" spans="1:21" ht="21" thickBot="1">
      <c r="A5" s="95"/>
      <c r="B5" s="41"/>
      <c r="C5" s="168"/>
      <c r="D5" s="166"/>
      <c r="E5" s="120"/>
      <c r="F5" s="120"/>
      <c r="G5" s="120"/>
      <c r="H5" s="120"/>
      <c r="I5" s="120" t="s">
        <v>112</v>
      </c>
      <c r="J5" s="232">
        <f>'START HERE'!B15</f>
        <v>0</v>
      </c>
      <c r="K5" s="96"/>
    </row>
    <row r="6" spans="1:21" ht="18">
      <c r="A6" s="95"/>
      <c r="B6" s="41"/>
      <c r="C6" s="51"/>
      <c r="D6" s="52"/>
      <c r="E6" s="52"/>
      <c r="F6" s="52"/>
      <c r="G6" s="52"/>
      <c r="H6" s="52"/>
      <c r="I6" s="52"/>
      <c r="J6" s="53"/>
      <c r="K6" s="96"/>
    </row>
    <row r="7" spans="1:21" ht="23.25">
      <c r="A7" s="95"/>
      <c r="B7" s="330" t="s">
        <v>27</v>
      </c>
      <c r="C7" s="330"/>
      <c r="D7" s="330"/>
      <c r="E7" s="160"/>
      <c r="F7" s="160"/>
      <c r="G7" s="330" t="s">
        <v>28</v>
      </c>
      <c r="H7" s="330"/>
      <c r="I7" s="330"/>
      <c r="J7" s="41"/>
      <c r="K7" s="96"/>
    </row>
    <row r="8" spans="1:21" ht="18.75" thickBot="1">
      <c r="A8" s="95"/>
      <c r="B8" s="122" t="s">
        <v>17</v>
      </c>
      <c r="C8" s="51"/>
      <c r="D8" s="55" t="s">
        <v>29</v>
      </c>
      <c r="E8" s="161"/>
      <c r="F8" s="161"/>
      <c r="G8" s="41"/>
      <c r="H8" s="51"/>
      <c r="I8" s="60" t="s">
        <v>29</v>
      </c>
      <c r="J8" s="164"/>
      <c r="K8" s="96"/>
    </row>
    <row r="9" spans="1:21" ht="19.5" thickBot="1">
      <c r="A9" s="95"/>
      <c r="B9" s="179"/>
      <c r="C9" s="56" t="s">
        <v>30</v>
      </c>
      <c r="D9" s="180"/>
      <c r="E9" s="162"/>
      <c r="F9" s="162"/>
      <c r="G9" s="61" t="s">
        <v>31</v>
      </c>
      <c r="H9" s="124"/>
      <c r="I9" s="180"/>
      <c r="J9" s="164"/>
      <c r="K9" s="96"/>
    </row>
    <row r="10" spans="1:21" ht="19.5" thickBot="1">
      <c r="A10" s="95"/>
      <c r="B10" s="179"/>
      <c r="C10" s="56" t="s">
        <v>32</v>
      </c>
      <c r="D10" s="180"/>
      <c r="E10" s="162"/>
      <c r="F10" s="162"/>
      <c r="G10" s="61" t="s">
        <v>31</v>
      </c>
      <c r="H10" s="124"/>
      <c r="I10" s="180"/>
      <c r="J10" s="164"/>
      <c r="K10" s="96"/>
    </row>
    <row r="11" spans="1:21" ht="19.5" thickBot="1">
      <c r="A11" s="95"/>
      <c r="B11" s="179"/>
      <c r="C11" s="56" t="s">
        <v>33</v>
      </c>
      <c r="D11" s="180"/>
      <c r="E11" s="162"/>
      <c r="F11" s="162"/>
      <c r="G11" s="61" t="s">
        <v>31</v>
      </c>
      <c r="H11" s="124"/>
      <c r="I11" s="180"/>
      <c r="J11" s="164"/>
      <c r="K11" s="96"/>
    </row>
    <row r="12" spans="1:21" ht="19.5" thickBot="1">
      <c r="A12" s="95"/>
      <c r="B12" s="179"/>
      <c r="C12" s="56" t="s">
        <v>34</v>
      </c>
      <c r="D12" s="180"/>
      <c r="E12" s="162"/>
      <c r="F12" s="162"/>
      <c r="G12" s="61" t="s">
        <v>31</v>
      </c>
      <c r="H12" s="124"/>
      <c r="I12" s="180"/>
      <c r="J12" s="164"/>
      <c r="K12" s="96"/>
    </row>
    <row r="13" spans="1:21" ht="19.5" thickBot="1">
      <c r="A13" s="95"/>
      <c r="B13" s="179"/>
      <c r="C13" s="56" t="s">
        <v>35</v>
      </c>
      <c r="D13" s="180"/>
      <c r="E13" s="162"/>
      <c r="F13" s="162"/>
      <c r="G13" s="61" t="s">
        <v>31</v>
      </c>
      <c r="H13" s="124"/>
      <c r="I13" s="125"/>
      <c r="J13" s="164"/>
      <c r="K13" s="96"/>
    </row>
    <row r="14" spans="1:21" ht="19.5" thickBot="1">
      <c r="A14" s="95"/>
      <c r="B14" s="179"/>
      <c r="C14" s="56" t="s">
        <v>36</v>
      </c>
      <c r="D14" s="180"/>
      <c r="E14" s="162"/>
      <c r="F14" s="162"/>
      <c r="G14" s="61" t="s">
        <v>31</v>
      </c>
      <c r="H14" s="124"/>
      <c r="I14" s="125"/>
      <c r="J14" s="164"/>
      <c r="K14" s="96"/>
    </row>
    <row r="15" spans="1:21" ht="19.5" thickBot="1">
      <c r="A15" s="95"/>
      <c r="B15" s="179"/>
      <c r="C15" s="56" t="s">
        <v>37</v>
      </c>
      <c r="D15" s="180"/>
      <c r="E15" s="162"/>
      <c r="F15" s="162"/>
      <c r="G15" s="61" t="s">
        <v>31</v>
      </c>
      <c r="H15" s="124"/>
      <c r="I15" s="125"/>
      <c r="J15" s="164"/>
      <c r="K15" s="96"/>
    </row>
    <row r="16" spans="1:21" ht="19.5" thickBot="1">
      <c r="A16" s="95"/>
      <c r="B16" s="179"/>
      <c r="C16" s="56" t="s">
        <v>38</v>
      </c>
      <c r="D16" s="180"/>
      <c r="E16" s="162"/>
      <c r="F16" s="162"/>
      <c r="G16" s="61" t="s">
        <v>31</v>
      </c>
      <c r="H16" s="124"/>
      <c r="I16" s="125"/>
      <c r="J16" s="164"/>
      <c r="K16" s="96"/>
    </row>
    <row r="17" spans="1:11" ht="19.5" thickBot="1">
      <c r="A17" s="95"/>
      <c r="B17" s="179"/>
      <c r="C17" s="56" t="s">
        <v>39</v>
      </c>
      <c r="D17" s="180"/>
      <c r="E17" s="162"/>
      <c r="F17" s="162"/>
      <c r="G17" s="61" t="s">
        <v>31</v>
      </c>
      <c r="H17" s="124"/>
      <c r="I17" s="125"/>
      <c r="J17" s="164"/>
      <c r="K17" s="96"/>
    </row>
    <row r="18" spans="1:11" ht="19.5" thickBot="1">
      <c r="A18" s="95"/>
      <c r="B18" s="179"/>
      <c r="C18" s="56" t="s">
        <v>40</v>
      </c>
      <c r="D18" s="180"/>
      <c r="E18" s="162"/>
      <c r="F18" s="162"/>
      <c r="G18" s="61" t="s">
        <v>31</v>
      </c>
      <c r="H18" s="124"/>
      <c r="I18" s="125"/>
      <c r="J18" s="164"/>
      <c r="K18" s="96"/>
    </row>
    <row r="19" spans="1:11" ht="19.5" thickBot="1">
      <c r="A19" s="95"/>
      <c r="B19" s="179"/>
      <c r="C19" s="56" t="s">
        <v>41</v>
      </c>
      <c r="D19" s="180"/>
      <c r="E19" s="162"/>
      <c r="F19" s="162"/>
      <c r="G19" s="61" t="s">
        <v>31</v>
      </c>
      <c r="H19" s="124"/>
      <c r="I19" s="125"/>
      <c r="J19" s="164"/>
      <c r="K19" s="96"/>
    </row>
    <row r="20" spans="1:11" ht="19.5" thickBot="1">
      <c r="A20" s="95"/>
      <c r="B20" s="179"/>
      <c r="C20" s="56" t="s">
        <v>42</v>
      </c>
      <c r="D20" s="180"/>
      <c r="E20" s="162"/>
      <c r="F20" s="162"/>
      <c r="G20" s="61" t="s">
        <v>31</v>
      </c>
      <c r="H20" s="124"/>
      <c r="I20" s="125"/>
      <c r="J20" s="164"/>
      <c r="K20" s="96"/>
    </row>
    <row r="21" spans="1:11" ht="19.5" thickBot="1">
      <c r="A21" s="95"/>
      <c r="B21" s="179"/>
      <c r="C21" s="56" t="s">
        <v>43</v>
      </c>
      <c r="D21" s="180"/>
      <c r="E21" s="162"/>
      <c r="F21" s="162"/>
      <c r="G21" s="61" t="s">
        <v>31</v>
      </c>
      <c r="H21" s="124"/>
      <c r="I21" s="125"/>
      <c r="J21" s="164"/>
      <c r="K21" s="96"/>
    </row>
    <row r="22" spans="1:11" ht="19.5" thickBot="1">
      <c r="A22" s="95"/>
      <c r="B22" s="179"/>
      <c r="C22" s="56" t="s">
        <v>44</v>
      </c>
      <c r="D22" s="180"/>
      <c r="E22" s="162"/>
      <c r="F22" s="162"/>
      <c r="G22" s="61" t="s">
        <v>31</v>
      </c>
      <c r="H22" s="124"/>
      <c r="I22" s="125"/>
      <c r="J22" s="164"/>
      <c r="K22" s="96"/>
    </row>
    <row r="23" spans="1:11" ht="18.75">
      <c r="A23" s="95"/>
      <c r="B23" s="329"/>
      <c r="C23" s="329"/>
      <c r="D23" s="57" t="s">
        <v>45</v>
      </c>
      <c r="E23" s="58">
        <f>SUM(D9:D22)</f>
        <v>0</v>
      </c>
      <c r="F23" s="163"/>
      <c r="G23" s="329"/>
      <c r="H23" s="329"/>
      <c r="I23" s="57" t="s">
        <v>46</v>
      </c>
      <c r="J23" s="62">
        <f>SUM(I9:I22)</f>
        <v>0</v>
      </c>
      <c r="K23" s="96"/>
    </row>
    <row r="24" spans="1:11" ht="9" customHeight="1">
      <c r="A24" s="95"/>
      <c r="B24" s="41"/>
      <c r="C24" s="41"/>
      <c r="D24" s="52"/>
      <c r="E24" s="52"/>
      <c r="F24" s="52"/>
      <c r="G24" s="52"/>
      <c r="H24" s="52"/>
      <c r="I24" s="52"/>
      <c r="J24" s="59"/>
      <c r="K24" s="96"/>
    </row>
    <row r="25" spans="1:11" ht="9" customHeight="1" thickBot="1">
      <c r="A25" s="95"/>
      <c r="B25" s="41"/>
      <c r="C25" s="41"/>
      <c r="D25" s="52"/>
      <c r="E25" s="52"/>
      <c r="F25" s="52"/>
      <c r="G25" s="52"/>
      <c r="H25" s="52"/>
      <c r="I25" s="52"/>
      <c r="J25" s="59"/>
      <c r="K25" s="96"/>
    </row>
    <row r="26" spans="1:11" ht="24" thickBot="1">
      <c r="A26" s="95"/>
      <c r="B26" s="50"/>
      <c r="C26" s="67"/>
      <c r="D26" s="121" t="s">
        <v>47</v>
      </c>
      <c r="E26" s="126"/>
      <c r="F26" s="155"/>
      <c r="G26" s="155"/>
      <c r="H26" s="155"/>
      <c r="I26" s="155"/>
      <c r="J26" s="165"/>
      <c r="K26" s="96"/>
    </row>
    <row r="27" spans="1:11" ht="9" customHeight="1">
      <c r="A27" s="95"/>
      <c r="B27" s="41"/>
      <c r="C27" s="41"/>
      <c r="D27" s="52"/>
      <c r="E27" s="52"/>
      <c r="F27" s="52"/>
      <c r="G27" s="52"/>
      <c r="H27" s="52"/>
      <c r="I27" s="52"/>
      <c r="J27" s="52"/>
      <c r="K27" s="96"/>
    </row>
    <row r="28" spans="1:11" ht="20.25">
      <c r="A28" s="95"/>
      <c r="B28" s="41"/>
      <c r="C28" s="41"/>
      <c r="D28" s="165"/>
      <c r="E28" s="165"/>
      <c r="F28" s="157"/>
      <c r="G28" s="157"/>
      <c r="H28" s="157"/>
      <c r="I28" s="159" t="s">
        <v>48</v>
      </c>
      <c r="J28" s="158">
        <f>J5+E23-J23+E26</f>
        <v>0</v>
      </c>
      <c r="K28" s="96"/>
    </row>
    <row r="29" spans="1:11" ht="16.5" thickBot="1">
      <c r="A29" s="97"/>
      <c r="B29" s="98"/>
      <c r="C29" s="98"/>
      <c r="D29" s="99"/>
      <c r="E29" s="99"/>
      <c r="F29" s="99"/>
      <c r="G29" s="99"/>
      <c r="H29" s="99"/>
      <c r="I29" s="99"/>
      <c r="J29" s="99"/>
      <c r="K29" s="100"/>
    </row>
    <row r="30" spans="1:11">
      <c r="A30" s="187"/>
      <c r="B30" s="165"/>
      <c r="C30" s="165"/>
      <c r="D30" s="165"/>
      <c r="E30" s="165"/>
      <c r="F30" s="165"/>
      <c r="G30" s="165"/>
      <c r="H30" s="165"/>
      <c r="I30" s="165"/>
      <c r="J30" s="165"/>
      <c r="K30" s="182"/>
    </row>
    <row r="31" spans="1:11" s="170" customFormat="1" ht="21">
      <c r="A31" s="237"/>
      <c r="B31" s="238" t="s">
        <v>99</v>
      </c>
      <c r="C31" s="238"/>
      <c r="D31" s="238"/>
      <c r="E31" s="238"/>
      <c r="F31" s="183"/>
      <c r="G31" s="183"/>
      <c r="H31" s="183"/>
      <c r="I31" s="183"/>
      <c r="J31" s="183"/>
      <c r="K31" s="184"/>
    </row>
    <row r="32" spans="1:11" s="170" customFormat="1" ht="21">
      <c r="A32" s="237"/>
      <c r="B32" s="238"/>
      <c r="C32" s="238"/>
      <c r="D32" s="238"/>
      <c r="E32" s="238"/>
      <c r="F32" s="183"/>
      <c r="G32" s="183"/>
      <c r="H32" s="183"/>
      <c r="I32" s="183"/>
      <c r="J32" s="183"/>
      <c r="K32" s="184"/>
    </row>
    <row r="33" spans="1:11" s="170" customFormat="1" ht="21">
      <c r="A33" s="237" t="s">
        <v>49</v>
      </c>
      <c r="B33" s="238" t="s">
        <v>100</v>
      </c>
      <c r="C33" s="238"/>
      <c r="D33" s="239">
        <f>J5</f>
        <v>0</v>
      </c>
      <c r="E33" s="238"/>
      <c r="F33" s="183"/>
      <c r="G33" s="183"/>
      <c r="H33" s="183"/>
      <c r="I33" s="183"/>
      <c r="J33" s="183"/>
      <c r="K33" s="184"/>
    </row>
    <row r="34" spans="1:11" s="170" customFormat="1" ht="21">
      <c r="A34" s="237" t="s">
        <v>50</v>
      </c>
      <c r="B34" s="238" t="s">
        <v>101</v>
      </c>
      <c r="C34" s="240" t="s">
        <v>51</v>
      </c>
      <c r="D34" s="241">
        <f>E23</f>
        <v>0</v>
      </c>
      <c r="E34" s="238"/>
      <c r="F34" s="183"/>
      <c r="G34" s="183"/>
      <c r="H34" s="183"/>
      <c r="I34" s="183"/>
      <c r="J34" s="183"/>
      <c r="K34" s="184"/>
    </row>
    <row r="35" spans="1:11" s="170" customFormat="1" ht="21">
      <c r="A35" s="237"/>
      <c r="B35" s="242" t="s">
        <v>52</v>
      </c>
      <c r="C35" s="238"/>
      <c r="D35" s="239">
        <f>SUM(D33:D34)</f>
        <v>0</v>
      </c>
      <c r="E35" s="238"/>
      <c r="F35" s="183"/>
      <c r="G35" s="183"/>
      <c r="H35" s="183"/>
      <c r="I35" s="183"/>
      <c r="J35" s="183"/>
      <c r="K35" s="184"/>
    </row>
    <row r="36" spans="1:11" s="170" customFormat="1" ht="21.75" thickBot="1">
      <c r="A36" s="237" t="s">
        <v>53</v>
      </c>
      <c r="B36" s="238" t="s">
        <v>54</v>
      </c>
      <c r="C36" s="240" t="s">
        <v>55</v>
      </c>
      <c r="D36" s="239">
        <f>J23</f>
        <v>0</v>
      </c>
      <c r="E36" s="238"/>
      <c r="F36" s="183"/>
      <c r="G36" s="183"/>
      <c r="H36" s="183"/>
      <c r="I36" s="183"/>
      <c r="J36" s="183"/>
      <c r="K36" s="184"/>
    </row>
    <row r="37" spans="1:11" s="170" customFormat="1" ht="21.75" thickBot="1">
      <c r="A37" s="237"/>
      <c r="B37" s="242" t="s">
        <v>56</v>
      </c>
      <c r="C37" s="238"/>
      <c r="D37" s="243">
        <f>D35-D36</f>
        <v>0</v>
      </c>
      <c r="E37" s="238"/>
      <c r="F37" s="183"/>
      <c r="G37" s="183"/>
      <c r="H37" s="183"/>
      <c r="I37" s="183"/>
      <c r="J37" s="183"/>
      <c r="K37" s="184"/>
    </row>
    <row r="38" spans="1:11" ht="15.75" thickBot="1">
      <c r="A38" s="188"/>
      <c r="B38" s="185"/>
      <c r="C38" s="185"/>
      <c r="D38" s="185"/>
      <c r="E38" s="185"/>
      <c r="F38" s="185"/>
      <c r="G38" s="185"/>
      <c r="H38" s="185"/>
      <c r="I38" s="185"/>
      <c r="J38" s="185"/>
      <c r="K38" s="186"/>
    </row>
    <row r="39" spans="1:11"/>
    <row r="40" spans="1:11"/>
  </sheetData>
  <sheetProtection selectLockedCells="1"/>
  <mergeCells count="8">
    <mergeCell ref="H1:J1"/>
    <mergeCell ref="G23:H23"/>
    <mergeCell ref="G7:I7"/>
    <mergeCell ref="B23:C23"/>
    <mergeCell ref="B4:J4"/>
    <mergeCell ref="J2:K2"/>
    <mergeCell ref="B7:D7"/>
    <mergeCell ref="B2:H2"/>
  </mergeCells>
  <printOptions horizontalCentered="1" verticalCentered="1"/>
  <pageMargins left="0.7" right="0.7" top="0.71" bottom="0.67" header="0.3" footer="0.3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pageSetUpPr fitToPage="1"/>
  </sheetPr>
  <dimension ref="A1:O81"/>
  <sheetViews>
    <sheetView showGridLines="0" zoomScale="80" zoomScaleNormal="80" zoomScaleSheetLayoutView="88" workbookViewId="0">
      <selection activeCell="A2" sqref="A2:G2"/>
    </sheetView>
  </sheetViews>
  <sheetFormatPr defaultColWidth="0" defaultRowHeight="15" zeroHeight="1"/>
  <cols>
    <col min="1" max="6" width="9.140625" customWidth="1"/>
    <col min="7" max="7" width="12.7109375" customWidth="1"/>
    <col min="8" max="8" width="65.7109375" bestFit="1" customWidth="1"/>
    <col min="9" max="9" width="2.28515625" customWidth="1"/>
    <col min="10" max="10" width="18.42578125" style="1" customWidth="1"/>
    <col min="11" max="11" width="6" customWidth="1"/>
    <col min="12" max="12" width="2.5703125" customWidth="1"/>
    <col min="13" max="15" width="0" hidden="1" customWidth="1"/>
    <col min="16" max="16384" width="8.85546875" hidden="1"/>
  </cols>
  <sheetData>
    <row r="1" spans="1:15" s="167" customFormat="1" ht="27" thickBot="1">
      <c r="A1" s="200"/>
      <c r="B1" s="201"/>
      <c r="C1" s="202"/>
      <c r="D1" s="202"/>
      <c r="E1" s="203"/>
      <c r="F1" s="202"/>
      <c r="G1" s="203"/>
      <c r="H1" s="214" t="str">
        <f>HYPERLINK("#'START HERE'!a1","RETURN to START")</f>
        <v>RETURN to START</v>
      </c>
      <c r="I1" s="205"/>
      <c r="J1" s="205"/>
      <c r="K1" s="206"/>
      <c r="L1" s="47"/>
      <c r="M1" s="47"/>
      <c r="O1" s="171"/>
    </row>
    <row r="2" spans="1:15" s="28" customFormat="1" ht="40.5" customHeight="1" thickBot="1">
      <c r="A2" s="336" t="s">
        <v>115</v>
      </c>
      <c r="B2" s="336"/>
      <c r="C2" s="336"/>
      <c r="D2" s="336"/>
      <c r="E2" s="336"/>
      <c r="F2" s="336"/>
      <c r="G2" s="336"/>
      <c r="H2" s="204" t="s">
        <v>57</v>
      </c>
      <c r="J2" s="101">
        <f>'INCOME (A+B=C)'!P2</f>
        <v>0</v>
      </c>
      <c r="L2" s="8"/>
    </row>
    <row r="3" spans="1:15" s="28" customFormat="1" ht="9.75" customHeight="1">
      <c r="H3" s="29"/>
      <c r="I3" s="29"/>
      <c r="J3" s="29"/>
    </row>
    <row r="4" spans="1:15" s="27" customFormat="1" ht="15.75">
      <c r="A4" s="170"/>
      <c r="B4" s="170"/>
      <c r="C4" s="170"/>
      <c r="D4" s="170"/>
      <c r="E4" s="170"/>
      <c r="F4" s="170"/>
      <c r="G4" s="170"/>
      <c r="H4" s="28" t="s">
        <v>58</v>
      </c>
      <c r="I4" s="28"/>
      <c r="J4" s="36">
        <f>'INCOME (A+B=C)'!Q7</f>
        <v>0</v>
      </c>
      <c r="K4" s="170"/>
      <c r="L4" s="170"/>
      <c r="M4" s="170"/>
      <c r="N4" s="170"/>
      <c r="O4" s="170"/>
    </row>
    <row r="5" spans="1:15" ht="15.75">
      <c r="H5" s="337" t="s">
        <v>76</v>
      </c>
      <c r="I5" s="337"/>
      <c r="J5" s="337"/>
    </row>
    <row r="6" spans="1:15">
      <c r="H6" s="23" t="s">
        <v>77</v>
      </c>
      <c r="I6" s="23"/>
      <c r="J6" s="35">
        <f>'INCOME (A+B=C)'!E29</f>
        <v>0</v>
      </c>
    </row>
    <row r="7" spans="1:15">
      <c r="H7" s="23" t="s">
        <v>78</v>
      </c>
      <c r="I7" s="23"/>
      <c r="J7" s="35">
        <f>'INCOME (A+B=C)'!F29</f>
        <v>0</v>
      </c>
    </row>
    <row r="8" spans="1:15">
      <c r="H8" s="23" t="s">
        <v>79</v>
      </c>
      <c r="I8" s="23"/>
      <c r="J8" s="35">
        <f>'INCOME (A+B=C)'!G29</f>
        <v>0</v>
      </c>
    </row>
    <row r="9" spans="1:15">
      <c r="H9" s="23" t="s">
        <v>73</v>
      </c>
      <c r="I9" s="23"/>
      <c r="J9" s="35">
        <f>'INCOME (A+B=C)'!H29</f>
        <v>0</v>
      </c>
    </row>
    <row r="10" spans="1:15">
      <c r="H10" s="23" t="s">
        <v>74</v>
      </c>
      <c r="I10" s="23"/>
      <c r="J10" s="248"/>
    </row>
    <row r="11" spans="1:15">
      <c r="H11" s="123" t="s">
        <v>69</v>
      </c>
      <c r="I11" s="23"/>
      <c r="J11" s="35">
        <f>'INCOME (A+B=C)'!I29</f>
        <v>0</v>
      </c>
    </row>
    <row r="12" spans="1:15">
      <c r="H12" s="296" t="s">
        <v>82</v>
      </c>
      <c r="I12" s="23"/>
      <c r="J12" s="35">
        <f>'INCOME (A+B=C)'!J29</f>
        <v>0</v>
      </c>
    </row>
    <row r="13" spans="1:15">
      <c r="H13" s="23" t="s">
        <v>108</v>
      </c>
      <c r="I13" s="23"/>
      <c r="J13" s="35">
        <f>'INCOME (A+B=C)'!K29</f>
        <v>0</v>
      </c>
    </row>
    <row r="14" spans="1:15">
      <c r="H14" s="23" t="s">
        <v>80</v>
      </c>
      <c r="I14" s="23"/>
      <c r="J14" s="35">
        <f>'INCOME (A+B=C)'!L29</f>
        <v>0</v>
      </c>
    </row>
    <row r="15" spans="1:15">
      <c r="H15" s="23" t="s">
        <v>109</v>
      </c>
      <c r="I15" s="23"/>
      <c r="J15" s="35">
        <f>'INCOME (A+B=C)'!M29</f>
        <v>0</v>
      </c>
    </row>
    <row r="16" spans="1:15">
      <c r="H16" s="23" t="s">
        <v>59</v>
      </c>
      <c r="I16" s="23"/>
      <c r="J16" s="248"/>
    </row>
    <row r="17" spans="1:15">
      <c r="H17" s="123" t="s">
        <v>69</v>
      </c>
      <c r="I17" s="24"/>
      <c r="J17" s="35">
        <f>'INCOME (A+B=C)'!N29</f>
        <v>0</v>
      </c>
    </row>
    <row r="18" spans="1:15">
      <c r="H18" s="24" t="s">
        <v>81</v>
      </c>
      <c r="I18" s="24"/>
    </row>
    <row r="19" spans="1:15">
      <c r="H19" s="123" t="s">
        <v>69</v>
      </c>
      <c r="I19" s="24"/>
      <c r="J19" s="35">
        <f>'INCOME (A+B=C)'!O29</f>
        <v>0</v>
      </c>
    </row>
    <row r="20" spans="1:15" s="27" customFormat="1" ht="15.75">
      <c r="A20" s="170"/>
      <c r="B20" s="170"/>
      <c r="C20" s="170"/>
      <c r="D20" s="170"/>
      <c r="E20" s="170"/>
      <c r="F20" s="170"/>
      <c r="G20" s="170"/>
      <c r="H20" s="26" t="s">
        <v>20</v>
      </c>
      <c r="I20" s="26"/>
      <c r="J20" s="36">
        <f>SUM(J6:J19)</f>
        <v>0</v>
      </c>
      <c r="K20" s="170"/>
      <c r="L20" s="170"/>
      <c r="M20" s="170"/>
      <c r="N20" s="170"/>
      <c r="O20" s="170"/>
    </row>
    <row r="21" spans="1:15" s="27" customFormat="1" ht="15.75">
      <c r="A21" s="170"/>
      <c r="B21" s="170"/>
      <c r="C21" s="170"/>
      <c r="D21" s="170"/>
      <c r="E21" s="170"/>
      <c r="F21" s="170"/>
      <c r="G21" s="170"/>
      <c r="H21" s="26" t="s">
        <v>60</v>
      </c>
      <c r="I21" s="26"/>
      <c r="J21" s="36">
        <f>J4+J20</f>
        <v>0</v>
      </c>
      <c r="K21" s="170"/>
      <c r="L21" s="170"/>
      <c r="M21" s="170"/>
      <c r="N21" s="170"/>
      <c r="O21" s="170"/>
    </row>
    <row r="22" spans="1:15"/>
    <row r="23" spans="1:15" ht="15.75">
      <c r="H23" s="30" t="s">
        <v>105</v>
      </c>
      <c r="I23" s="30"/>
      <c r="J23" s="34"/>
    </row>
    <row r="24" spans="1:15">
      <c r="H24" s="23" t="s">
        <v>92</v>
      </c>
      <c r="I24" s="23"/>
      <c r="J24" s="35">
        <f>'EXPENSES (C-D=E)'!F36</f>
        <v>0</v>
      </c>
    </row>
    <row r="25" spans="1:15">
      <c r="H25" s="23" t="s">
        <v>84</v>
      </c>
      <c r="I25" s="23"/>
      <c r="J25" s="35">
        <f>'EXPENSES (C-D=E)'!G36</f>
        <v>0</v>
      </c>
    </row>
    <row r="26" spans="1:15">
      <c r="H26" s="23" t="s">
        <v>85</v>
      </c>
      <c r="I26" s="23"/>
      <c r="J26" s="35">
        <f>'EXPENSES (C-D=E)'!H36</f>
        <v>0</v>
      </c>
    </row>
    <row r="27" spans="1:15">
      <c r="H27" s="23" t="s">
        <v>86</v>
      </c>
      <c r="I27" s="23"/>
      <c r="J27" s="35">
        <f>'EXPENSES (C-D=E)'!I36</f>
        <v>0</v>
      </c>
    </row>
    <row r="28" spans="1:15">
      <c r="H28" s="23" t="s">
        <v>93</v>
      </c>
      <c r="I28" s="23"/>
      <c r="J28" s="35">
        <f>'EXPENSES (C-D=E)'!J36</f>
        <v>0</v>
      </c>
    </row>
    <row r="29" spans="1:15">
      <c r="H29" s="23" t="s">
        <v>94</v>
      </c>
      <c r="I29" s="23"/>
      <c r="J29" s="35">
        <f>'EXPENSES (C-D=E)'!K36</f>
        <v>0</v>
      </c>
    </row>
    <row r="30" spans="1:15">
      <c r="H30" s="23" t="s">
        <v>95</v>
      </c>
      <c r="I30" s="23"/>
      <c r="J30" s="35">
        <f>'EXPENSES (C-D=E)'!L36</f>
        <v>0</v>
      </c>
    </row>
    <row r="31" spans="1:15">
      <c r="H31" s="23" t="s">
        <v>96</v>
      </c>
      <c r="I31" s="23"/>
      <c r="J31" s="35">
        <f>'EXPENSES (C-D=E)'!M36</f>
        <v>0</v>
      </c>
    </row>
    <row r="32" spans="1:15">
      <c r="H32" s="23" t="s">
        <v>97</v>
      </c>
      <c r="I32" s="23"/>
      <c r="J32" s="35">
        <f>'EXPENSES (C-D=E)'!N36</f>
        <v>0</v>
      </c>
    </row>
    <row r="33" spans="8:15">
      <c r="H33" s="23" t="s">
        <v>61</v>
      </c>
      <c r="I33" s="23"/>
      <c r="J33" s="40"/>
    </row>
    <row r="34" spans="8:15">
      <c r="H34" s="123" t="s">
        <v>69</v>
      </c>
      <c r="I34" s="166"/>
      <c r="J34" s="35">
        <f>'EXPENSES (C-D=E)'!O36</f>
        <v>0</v>
      </c>
    </row>
    <row r="35" spans="8:15" ht="18.75">
      <c r="H35" s="32" t="s">
        <v>62</v>
      </c>
      <c r="I35" s="32"/>
      <c r="J35" s="104">
        <f>'EXPENSES (C-D=E)'!Q36</f>
        <v>0</v>
      </c>
    </row>
    <row r="36" spans="8:15" ht="19.5" thickBot="1">
      <c r="H36" s="32" t="s">
        <v>63</v>
      </c>
      <c r="I36" s="32"/>
      <c r="J36" s="105">
        <f>SUM(J21-J35)</f>
        <v>0</v>
      </c>
    </row>
    <row r="37" spans="8:15">
      <c r="H37" s="25"/>
      <c r="I37" s="25"/>
    </row>
    <row r="38" spans="8:15" ht="18.75">
      <c r="H38" s="33" t="s">
        <v>64</v>
      </c>
      <c r="I38" s="33"/>
      <c r="J38" s="34"/>
    </row>
    <row r="39" spans="8:15">
      <c r="H39" s="31" t="s">
        <v>65</v>
      </c>
      <c r="I39" s="31"/>
      <c r="J39" s="38">
        <f>'Bank Statement Reconciliation'!J5</f>
        <v>0</v>
      </c>
    </row>
    <row r="40" spans="8:15" ht="15" customHeight="1">
      <c r="H40" s="31" t="s">
        <v>66</v>
      </c>
      <c r="I40" s="31"/>
      <c r="J40" s="38">
        <f>'Bank Statement Reconciliation'!E23</f>
        <v>0</v>
      </c>
      <c r="L40" s="102"/>
      <c r="M40" s="102"/>
      <c r="N40" s="102"/>
      <c r="O40" s="102"/>
    </row>
    <row r="41" spans="8:15">
      <c r="H41" s="31" t="s">
        <v>54</v>
      </c>
      <c r="I41" s="31"/>
      <c r="J41" s="35">
        <f>'Bank Statement Reconciliation'!J23</f>
        <v>0</v>
      </c>
      <c r="L41" s="102"/>
      <c r="M41" s="102"/>
      <c r="N41" s="102"/>
      <c r="O41" s="102"/>
    </row>
    <row r="42" spans="8:15" ht="15.75" thickBot="1">
      <c r="H42" s="31" t="s">
        <v>67</v>
      </c>
      <c r="I42" s="31"/>
      <c r="J42" s="103">
        <f>'Bank Statement Reconciliation'!E26</f>
        <v>0</v>
      </c>
    </row>
    <row r="43" spans="8:15" s="28" customFormat="1" ht="16.5" thickBot="1">
      <c r="H43" s="37" t="s">
        <v>68</v>
      </c>
      <c r="I43" s="37"/>
      <c r="J43" s="106">
        <f>SUM(J39+J40+J42-J41)</f>
        <v>0</v>
      </c>
    </row>
    <row r="44" spans="8:15"/>
    <row r="45" spans="8:15"/>
    <row r="46" spans="8:15"/>
    <row r="80"/>
    <row r="81"/>
  </sheetData>
  <sheetProtection selectLockedCells="1"/>
  <mergeCells count="2">
    <mergeCell ref="A2:G2"/>
    <mergeCell ref="H5:J5"/>
  </mergeCells>
  <printOptions horizontalCentered="1" verticalCentered="1"/>
  <pageMargins left="0.8" right="0.7" top="0.52" bottom="0.44" header="0.3" footer="0.3"/>
  <pageSetup scale="75" orientation="landscape" r:id="rId1"/>
  <colBreaks count="1" manualBreakCount="1">
    <brk id="11" min="1" max="4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7D805FCAE04948B4FF34A501DC7201" ma:contentTypeVersion="3" ma:contentTypeDescription="Create a new document." ma:contentTypeScope="" ma:versionID="b39b5ed7b516a4b6aa73b50a671f4802">
  <xsd:schema xmlns:xsd="http://www.w3.org/2001/XMLSchema" xmlns:xs="http://www.w3.org/2001/XMLSchema" xmlns:p="http://schemas.microsoft.com/office/2006/metadata/properties" xmlns:ns2="cef7665d-2b9c-451d-8ed9-95fad3a15f80" targetNamespace="http://schemas.microsoft.com/office/2006/metadata/properties" ma:root="true" ma:fieldsID="93f7ceb5ab7a247c757d4ad9e449692f" ns2:_="">
    <xsd:import namespace="cef7665d-2b9c-451d-8ed9-95fad3a15f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f7665d-2b9c-451d-8ed9-95fad3a15f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765A33-2D9B-476C-95C6-C8C8BD5787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8354B6-986F-4353-9951-EFF82E744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f7665d-2b9c-451d-8ed9-95fad3a15f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0802F2-E12D-49F2-BFF2-5AC106DF2A05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cef7665d-2b9c-451d-8ed9-95fad3a15f8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START HERE</vt:lpstr>
      <vt:lpstr>INCOME (A+B=C)</vt:lpstr>
      <vt:lpstr>EXPENSES (C-D=E)</vt:lpstr>
      <vt:lpstr>Bank Statement Reconciliation</vt:lpstr>
      <vt:lpstr>To Be Entered VTK Finance Tab</vt:lpstr>
      <vt:lpstr>'Bank Statement Reconciliation'!Print_Area</vt:lpstr>
      <vt:lpstr>'EXPENSES (C-D=E)'!Print_Area</vt:lpstr>
      <vt:lpstr>'INCOME (A+B=C)'!Print_Area</vt:lpstr>
      <vt:lpstr>'START HERE'!Print_Area</vt:lpstr>
      <vt:lpstr>'To Be Entered VTK Finance Tab'!Print_Area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Sheppard</dc:creator>
  <cp:keywords/>
  <dc:description/>
  <cp:lastModifiedBy>Jennifer Parker</cp:lastModifiedBy>
  <cp:revision/>
  <cp:lastPrinted>2020-04-22T13:06:12Z</cp:lastPrinted>
  <dcterms:created xsi:type="dcterms:W3CDTF">2014-04-17T21:52:51Z</dcterms:created>
  <dcterms:modified xsi:type="dcterms:W3CDTF">2021-06-11T13:16:10Z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0x010100327D805FCAE04948B4FF34A501DC7201</vt:lpwstr>
  </property>
  <property fmtid="{D5CDD505-2E9C-101B-9397-08002B2CF9AE}" pid="3" name="_dlc_DocIdItemGuid">
    <vt:lpwstr>d9d022c6-e440-4543-b16d-f270aedc1c18</vt:lpwstr>
  </property>
  <property fmtid="{D5CDD505-2E9C-101B-9397-08002B2CF9AE}" pid="4" name="Sender name">
    <vt:lpwstr>Priti Singh</vt:lpwstr>
  </property>
  <property fmtid="{D5CDD505-2E9C-101B-9397-08002B2CF9AE}" pid="5" name="Sent representing e-mail address">
    <vt:lpwstr>/o=ExchangeLabs/ou=Exchange Administrative Group (FYDIBOHF23SPDLT)/cn=Recipients/cn=ac1461b411904aaeb16baede74e82fc9-Priti Singh</vt:lpwstr>
  </property>
  <property fmtid="{D5CDD505-2E9C-101B-9397-08002B2CF9AE}" pid="6" name="Topic">
    <vt:lpwstr>Troop Finance Tracker.xlsx</vt:lpwstr>
  </property>
  <property fmtid="{D5CDD505-2E9C-101B-9397-08002B2CF9AE}" pid="7" name="Message delivery time">
    <vt:filetime>2019-06-07T16:15:27Z</vt:filetime>
  </property>
  <property fmtid="{D5CDD505-2E9C-101B-9397-08002B2CF9AE}" pid="8" name="Transport message headers">
    <vt:lpwstr/>
  </property>
  <property fmtid="{D5CDD505-2E9C-101B-9397-08002B2CF9AE}" pid="9" name="Conversation topic">
    <vt:lpwstr>Troop Finance Tracker.xlsx</vt:lpwstr>
  </property>
  <property fmtid="{D5CDD505-2E9C-101B-9397-08002B2CF9AE}" pid="10" name="BCC">
    <vt:lpwstr/>
  </property>
  <property fmtid="{D5CDD505-2E9C-101B-9397-08002B2CF9AE}" pid="11" name="SMTPCC">
    <vt:lpwstr/>
  </property>
  <property fmtid="{D5CDD505-2E9C-101B-9397-08002B2CF9AE}" pid="12" name="SMTPTo">
    <vt:lpwstr/>
  </property>
  <property fmtid="{D5CDD505-2E9C-101B-9397-08002B2CF9AE}" pid="13" name="Received by address type">
    <vt:lpwstr/>
  </property>
  <property fmtid="{D5CDD505-2E9C-101B-9397-08002B2CF9AE}" pid="14" name="Received by name">
    <vt:lpwstr/>
  </property>
  <property fmtid="{D5CDD505-2E9C-101B-9397-08002B2CF9AE}" pid="15" name="CC">
    <vt:lpwstr/>
  </property>
  <property fmtid="{D5CDD505-2E9C-101B-9397-08002B2CF9AE}" pid="16" name="Internet message id">
    <vt:lpwstr/>
  </property>
  <property fmtid="{D5CDD505-2E9C-101B-9397-08002B2CF9AE}" pid="17" name="Sender address type">
    <vt:lpwstr>EX</vt:lpwstr>
  </property>
  <property fmtid="{D5CDD505-2E9C-101B-9397-08002B2CF9AE}" pid="18" name="Has attachment">
    <vt:bool>true</vt:bool>
  </property>
  <property fmtid="{D5CDD505-2E9C-101B-9397-08002B2CF9AE}" pid="19" name="Received representing name">
    <vt:lpwstr/>
  </property>
  <property fmtid="{D5CDD505-2E9C-101B-9397-08002B2CF9AE}" pid="20" name="To">
    <vt:lpwstr/>
  </property>
  <property fmtid="{D5CDD505-2E9C-101B-9397-08002B2CF9AE}" pid="21" name="Received by e-mail address">
    <vt:lpwstr/>
  </property>
  <property fmtid="{D5CDD505-2E9C-101B-9397-08002B2CF9AE}" pid="22" name="DocumentType">
    <vt:lpwstr>11;#Resource-Staff|cddfdd12-e39b-4d2e-b216-f8995dc52425</vt:lpwstr>
  </property>
  <property fmtid="{D5CDD505-2E9C-101B-9397-08002B2CF9AE}" pid="23" name="SMTPFrom">
    <vt:lpwstr>PSingh@gsnorcal.org;</vt:lpwstr>
  </property>
  <property fmtid="{D5CDD505-2E9C-101B-9397-08002B2CF9AE}" pid="24" name="Message class">
    <vt:lpwstr>IPM.Document.Excel.Sheet.12</vt:lpwstr>
  </property>
  <property fmtid="{D5CDD505-2E9C-101B-9397-08002B2CF9AE}" pid="25" name="Sender e-mail address">
    <vt:lpwstr>/o=ExchangeLabs/ou=Exchange Administrative Group (FYDIBOHF23SPDLT)/cn=Recipients/cn=ac1461b411904aaeb16baede74e82fc9-Priti Singh</vt:lpwstr>
  </property>
  <property fmtid="{D5CDD505-2E9C-101B-9397-08002B2CF9AE}" pid="26" name="DocumentSubType">
    <vt:lpwstr/>
  </property>
  <property fmtid="{D5CDD505-2E9C-101B-9397-08002B2CF9AE}" pid="27" name="Received representing e-mail address">
    <vt:lpwstr/>
  </property>
  <property fmtid="{D5CDD505-2E9C-101B-9397-08002B2CF9AE}" pid="28" name="Client submit time">
    <vt:filetime>2019-06-07T16:15:30Z</vt:filetime>
  </property>
  <property fmtid="{D5CDD505-2E9C-101B-9397-08002B2CF9AE}" pid="29" name="Creation time">
    <vt:filetime>2019-06-07T16:15:30Z</vt:filetime>
  </property>
  <property fmtid="{D5CDD505-2E9C-101B-9397-08002B2CF9AE}" pid="30" name="Importance">
    <vt:r8>0</vt:r8>
  </property>
  <property fmtid="{D5CDD505-2E9C-101B-9397-08002B2CF9AE}" pid="31" name="Message size">
    <vt:r8>59904</vt:r8>
  </property>
  <property fmtid="{D5CDD505-2E9C-101B-9397-08002B2CF9AE}" pid="32" name="Received representing address type">
    <vt:lpwstr/>
  </property>
  <property fmtid="{D5CDD505-2E9C-101B-9397-08002B2CF9AE}" pid="33" name="Sent representing name">
    <vt:lpwstr>Priti Singh</vt:lpwstr>
  </property>
  <property fmtid="{D5CDD505-2E9C-101B-9397-08002B2CF9AE}" pid="34" name="SMTPBCC">
    <vt:lpwstr/>
  </property>
  <property fmtid="{D5CDD505-2E9C-101B-9397-08002B2CF9AE}" pid="35" name="Sent representing address type">
    <vt:lpwstr>EX</vt:lpwstr>
  </property>
  <property fmtid="{D5CDD505-2E9C-101B-9397-08002B2CF9AE}" pid="36" name="Sensitivity">
    <vt:r8>0</vt:r8>
  </property>
  <property fmtid="{D5CDD505-2E9C-101B-9397-08002B2CF9AE}" pid="37" name="Year">
    <vt:lpwstr/>
  </property>
  <property fmtid="{D5CDD505-2E9C-101B-9397-08002B2CF9AE}" pid="38" name="ContentType">
    <vt:lpwstr>DMS Document</vt:lpwstr>
  </property>
  <property fmtid="{D5CDD505-2E9C-101B-9397-08002B2CF9AE}" pid="39" name="n23695fcd86a4a17831873d1c1a8e595">
    <vt:lpwstr>Resource-Staff|cddfdd12-e39b-4d2e-b216-f8995dc52425</vt:lpwstr>
  </property>
</Properties>
</file>